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erby4-my.sharepoint.com/personal/liz_booth_derby_gov_uk/Documents/Documents/"/>
    </mc:Choice>
  </mc:AlternateContent>
  <xr:revisionPtr revIDLastSave="2" documentId="13_ncr:1_{8CC4C554-770F-4DC8-93D9-347983D810D1}" xr6:coauthVersionLast="47" xr6:coauthVersionMax="47" xr10:uidLastSave="{B743E499-2612-4CC3-A258-B6151C8564A6}"/>
  <bookViews>
    <workbookView xWindow="-108" yWindow="-108" windowWidth="23256" windowHeight="12456" xr2:uid="{3D9F7A02-3AA9-4C9E-B117-E8422070BD3E}"/>
  </bookViews>
  <sheets>
    <sheet name="City" sheetId="4" r:id="rId1"/>
    <sheet name="South" sheetId="6" state="hidden" r:id="rId2"/>
    <sheet name="South (old)" sheetId="1" state="hidden" r:id="rId3"/>
    <sheet name="Socials and Cemeteries" sheetId="2" r:id="rId4"/>
    <sheet name="Play Parks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4" l="1"/>
  <c r="J10" i="4"/>
  <c r="J9" i="4"/>
  <c r="J8" i="4"/>
  <c r="J7" i="4"/>
  <c r="J6" i="4"/>
  <c r="J12" i="4"/>
  <c r="J13" i="4"/>
  <c r="J14" i="4"/>
  <c r="J15" i="4"/>
  <c r="J16" i="4"/>
  <c r="J17" i="4"/>
  <c r="J18" i="4"/>
  <c r="J19" i="4"/>
  <c r="J20" i="4"/>
  <c r="J21" i="4"/>
  <c r="J22" i="4"/>
  <c r="J5" i="4"/>
  <c r="J4" i="4"/>
  <c r="J3" i="4"/>
  <c r="G22" i="4"/>
  <c r="G21" i="4"/>
  <c r="G20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G4" i="4"/>
  <c r="G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H4" i="4"/>
  <c r="H5" i="4"/>
  <c r="H6" i="4"/>
  <c r="H7" i="4"/>
  <c r="H8" i="4"/>
  <c r="H9" i="4"/>
  <c r="H11" i="4"/>
  <c r="H12" i="4"/>
  <c r="H13" i="4"/>
  <c r="H14" i="4"/>
  <c r="H15" i="4"/>
  <c r="H16" i="4"/>
  <c r="H17" i="4"/>
  <c r="H18" i="4"/>
  <c r="H19" i="4"/>
  <c r="H20" i="4"/>
  <c r="H21" i="4"/>
  <c r="H22" i="4"/>
  <c r="H3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4" i="4"/>
  <c r="P3" i="4"/>
  <c r="M3" i="4"/>
  <c r="M4" i="4"/>
  <c r="M5" i="4"/>
  <c r="M6" i="4"/>
  <c r="M7" i="4"/>
  <c r="M8" i="4"/>
  <c r="M9" i="4"/>
  <c r="M10" i="4"/>
  <c r="M11" i="4"/>
  <c r="M16" i="4"/>
  <c r="M17" i="4"/>
  <c r="M18" i="4"/>
  <c r="M19" i="4"/>
  <c r="M20" i="4"/>
  <c r="M21" i="4"/>
  <c r="M22" i="4"/>
  <c r="M15" i="4"/>
  <c r="M13" i="4"/>
  <c r="M14" i="4"/>
  <c r="M12" i="4"/>
  <c r="Q3" i="4"/>
  <c r="Q24" i="4" s="1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K12" i="4"/>
  <c r="K13" i="4"/>
  <c r="K14" i="4"/>
  <c r="K15" i="4"/>
  <c r="K16" i="4"/>
  <c r="K17" i="4"/>
  <c r="K18" i="4"/>
  <c r="K19" i="4"/>
  <c r="K20" i="4"/>
  <c r="K22" i="4"/>
  <c r="E3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4" i="4"/>
  <c r="G12" i="4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6" i="6"/>
  <c r="I4" i="6"/>
  <c r="N24" i="4" l="1"/>
  <c r="H24" i="4"/>
  <c r="K24" i="4"/>
  <c r="E24" i="4"/>
</calcChain>
</file>

<file path=xl/sharedStrings.xml><?xml version="1.0" encoding="utf-8"?>
<sst xmlns="http://schemas.openxmlformats.org/spreadsheetml/2006/main" count="416" uniqueCount="218">
  <si>
    <t>Cut 1</t>
  </si>
  <si>
    <t>Cut 2</t>
  </si>
  <si>
    <t>Cut 3</t>
  </si>
  <si>
    <t>Cut 4</t>
  </si>
  <si>
    <t>Cut 5</t>
  </si>
  <si>
    <t>Cut 6</t>
  </si>
  <si>
    <t>GMO</t>
  </si>
  <si>
    <t>Area</t>
  </si>
  <si>
    <t>Freq (wks)</t>
  </si>
  <si>
    <t>Completed</t>
  </si>
  <si>
    <t>Freq</t>
  </si>
  <si>
    <t>Due</t>
  </si>
  <si>
    <t>North</t>
  </si>
  <si>
    <t>Mackworth</t>
  </si>
  <si>
    <t>Markeaton Park</t>
  </si>
  <si>
    <t>Allestree</t>
  </si>
  <si>
    <t>West End</t>
  </si>
  <si>
    <t>Darley</t>
  </si>
  <si>
    <t>Chester Green</t>
  </si>
  <si>
    <t>Chaddesden</t>
  </si>
  <si>
    <t>Spondon</t>
  </si>
  <si>
    <t>Oakwood</t>
  </si>
  <si>
    <t>South</t>
  </si>
  <si>
    <t>Arboretum</t>
  </si>
  <si>
    <t>City Centre</t>
  </si>
  <si>
    <t>Normanton</t>
  </si>
  <si>
    <t>Abbey Ward</t>
  </si>
  <si>
    <t>Littleover</t>
  </si>
  <si>
    <t xml:space="preserve">Mickleover </t>
  </si>
  <si>
    <t>Blagreaves</t>
  </si>
  <si>
    <t>Sinfin/Osmaston</t>
  </si>
  <si>
    <t xml:space="preserve">Chellaston </t>
  </si>
  <si>
    <t>Alvaston</t>
  </si>
  <si>
    <t xml:space="preserve">Boulton </t>
  </si>
  <si>
    <t>Frequency (wks)</t>
  </si>
  <si>
    <t>Ward</t>
  </si>
  <si>
    <t>#</t>
  </si>
  <si>
    <t>Bass Rec</t>
  </si>
  <si>
    <t>Arboretum Park</t>
  </si>
  <si>
    <t>River gardens</t>
  </si>
  <si>
    <t>Normanton park</t>
  </si>
  <si>
    <t>Kenilworth ave/ Sinfin lane/ Sinfin rec/ Wordsworth</t>
  </si>
  <si>
    <t>Caxton park/ Qualcast park</t>
  </si>
  <si>
    <t>Rowditch</t>
  </si>
  <si>
    <t>Rykneld</t>
  </si>
  <si>
    <t>Stockbrook</t>
  </si>
  <si>
    <t>Uttoxeter Road/Kingsway</t>
  </si>
  <si>
    <t>Manor road/ Warwick ave</t>
  </si>
  <si>
    <t>Abby/Lonsdale place</t>
  </si>
  <si>
    <t>Derby royal/ rough Heanor</t>
  </si>
  <si>
    <t>Chainlane</t>
  </si>
  <si>
    <t>Haven Baulk/ Rykneld road/ Pastures hill/ burton Road</t>
  </si>
  <si>
    <t>Western Road/ station road</t>
  </si>
  <si>
    <t>Lady bank/ Brierfield Way</t>
  </si>
  <si>
    <t>Catterick/ Vicarage</t>
  </si>
  <si>
    <t>Valley road/ Littleover bowls club</t>
  </si>
  <si>
    <t>King George</t>
  </si>
  <si>
    <t>Blagraves</t>
  </si>
  <si>
    <t>Stenson Green</t>
  </si>
  <si>
    <t>The Chase</t>
  </si>
  <si>
    <t>Sinfin</t>
  </si>
  <si>
    <t>Arkle green</t>
  </si>
  <si>
    <t>Merlin green</t>
  </si>
  <si>
    <t>Grampian</t>
  </si>
  <si>
    <t>Islay/ carron close</t>
  </si>
  <si>
    <t>Bird estate</t>
  </si>
  <si>
    <t>Osmaston park</t>
  </si>
  <si>
    <t>Osmaston park road</t>
  </si>
  <si>
    <t>Wilmore road</t>
  </si>
  <si>
    <t>Sinfin ave</t>
  </si>
  <si>
    <t>Backlane</t>
  </si>
  <si>
    <t>Infinity way</t>
  </si>
  <si>
    <t>Cordelia</t>
  </si>
  <si>
    <t>Chellaston east</t>
  </si>
  <si>
    <t>Fellow lands</t>
  </si>
  <si>
    <t>Chellaston Rec</t>
  </si>
  <si>
    <t>Courtway cres</t>
  </si>
  <si>
    <t>Pride park islands</t>
  </si>
  <si>
    <t>Keldholme</t>
  </si>
  <si>
    <t>Baker street allotments</t>
  </si>
  <si>
    <t>Alvo shops/tesco</t>
  </si>
  <si>
    <t>Kiwi drive + "woods"</t>
  </si>
  <si>
    <t>Lidl/McDonalds Raynesway</t>
  </si>
  <si>
    <t>Kiwi canal path</t>
  </si>
  <si>
    <t>Willmorton</t>
  </si>
  <si>
    <t>Boulton lane canal path</t>
  </si>
  <si>
    <t>Boulton lane islands</t>
  </si>
  <si>
    <t>Pylon</t>
  </si>
  <si>
    <t>Cornishman</t>
  </si>
  <si>
    <t>Field lane/ Wilmington</t>
  </si>
  <si>
    <t>Chello shops/library</t>
  </si>
  <si>
    <t>· Bass Rec</t>
  </si>
  <si>
    <t>17/3/25 – 21/3/25</t>
  </si>
  <si>
    <t>21/4/25 – 25/4/25</t>
  </si>
  <si>
    <t>· City Centre</t>
  </si>
  <si>
    <t>city centre</t>
  </si>
  <si>
    <t>· Arbo</t>
  </si>
  <si>
    <t xml:space="preserve">2 to 3 </t>
  </si>
  <si>
    <t>· Normanton</t>
  </si>
  <si>
    <t>· Normanton park</t>
  </si>
  <si>
    <t>· Rowditch</t>
  </si>
  <si>
    <t>· Rykneld</t>
  </si>
  <si>
    <t>· Stockbrook</t>
  </si>
  <si>
    <t>· Uttoxeter Road/Kingsway</t>
  </si>
  <si>
    <t>24/03/2025 - 28/03/2025</t>
  </si>
  <si>
    <t>· Derby royal/ rough Heanor</t>
  </si>
  <si>
    <t>· Chainlane</t>
  </si>
  <si>
    <t>28/4/24 – 2/5/25</t>
  </si>
  <si>
    <t>· Manor road/ Warwick ave</t>
  </si>
  <si>
    <t>· Western Road/ station road</t>
  </si>
  <si>
    <t>· Lady bank/ Brierfield Way</t>
  </si>
  <si>
    <t>· Catterick/ Vicarage</t>
  </si>
  <si>
    <t>· Valley road/ Littleover bowls club</t>
  </si>
  <si>
    <t>· Haven Baulk/ Rykneld road/ Pastures hill/ burton Road</t>
  </si>
  <si>
    <t>6/5/25 - 9/5/25</t>
  </si>
  <si>
    <t>· Kenilworth ave/ Sinfin lane/ Sinfin rec/ Wordsworth</t>
  </si>
  <si>
    <t>· Caxton park/ Qualcast park</t>
  </si>
  <si>
    <t>· The Chase</t>
  </si>
  <si>
    <t>31/3/25 – 4/4/24</t>
  </si>
  <si>
    <t>· Arkle green</t>
  </si>
  <si>
    <t>· King George</t>
  </si>
  <si>
    <t>· Blagraves</t>
  </si>
  <si>
    <t>· Merlin green</t>
  </si>
  <si>
    <t>· Grampian</t>
  </si>
  <si>
    <t>· Stenson Green</t>
  </si>
  <si>
    <t>· Islay/ carron close</t>
  </si>
  <si>
    <t>· Bird estate</t>
  </si>
  <si>
    <t>· Osmaston park</t>
  </si>
  <si>
    <t>· Osmaston park road</t>
  </si>
  <si>
    <t>· Wilmore road</t>
  </si>
  <si>
    <t>· Sinfin ave</t>
  </si>
  <si>
    <t>· Backlane</t>
  </si>
  <si>
    <t>7/4/24 – 11/4/25</t>
  </si>
  <si>
    <t>· Infinity way</t>
  </si>
  <si>
    <t>· Cordelia</t>
  </si>
  <si>
    <t>· Chellaston east</t>
  </si>
  <si>
    <t>· Fellow lands</t>
  </si>
  <si>
    <t>· Pride park islands</t>
  </si>
  <si>
    <t>· River gardens</t>
  </si>
  <si>
    <t>· Chellaston Rec</t>
  </si>
  <si>
    <t>· Courtway cres</t>
  </si>
  <si>
    <t>· Boulton lane canal path</t>
  </si>
  <si>
    <t>· Boulton lane islands</t>
  </si>
  <si>
    <t>· Pylon</t>
  </si>
  <si>
    <t>· Cornishman</t>
  </si>
  <si>
    <t>· Field lane/ Wilmington</t>
  </si>
  <si>
    <t>· Abby/Lonsdale place</t>
  </si>
  <si>
    <t>· Chello shops/library</t>
  </si>
  <si>
    <t>· Keldholme</t>
  </si>
  <si>
    <t>14/4/25 – 18/4/25</t>
  </si>
  <si>
    <t>· Baker street allotments</t>
  </si>
  <si>
    <t>· Alvo shops/tesco</t>
  </si>
  <si>
    <t>· Kiwi drive + "woods"</t>
  </si>
  <si>
    <t>· Lidl/McDonalds Raynesway</t>
  </si>
  <si>
    <t>· Kiwi canal path</t>
  </si>
  <si>
    <t>· Willmorton</t>
  </si>
  <si>
    <t>· Riverlife footpath</t>
  </si>
  <si>
    <t>· Alvo park</t>
  </si>
  <si>
    <t>· Harvey road (zero turn)_</t>
  </si>
  <si>
    <t>· Cotton lane</t>
  </si>
  <si>
    <t>· Pride park</t>
  </si>
  <si>
    <t>Socials</t>
  </si>
  <si>
    <t>March</t>
  </si>
  <si>
    <t>April</t>
  </si>
  <si>
    <t>May</t>
  </si>
  <si>
    <t>June</t>
  </si>
  <si>
    <t>June #2</t>
  </si>
  <si>
    <t>July</t>
  </si>
  <si>
    <t xml:space="preserve">August </t>
  </si>
  <si>
    <t>September</t>
  </si>
  <si>
    <t>October</t>
  </si>
  <si>
    <t>November</t>
  </si>
  <si>
    <t>Queensferry Gardens</t>
  </si>
  <si>
    <t xml:space="preserve">Coronation Avenue </t>
  </si>
  <si>
    <t>Stanley Road</t>
  </si>
  <si>
    <t xml:space="preserve">Rykneld </t>
  </si>
  <si>
    <t xml:space="preserve">Sheridan </t>
  </si>
  <si>
    <t>Sinfin Family Hub</t>
  </si>
  <si>
    <t>The Willows</t>
  </si>
  <si>
    <t>Shine</t>
  </si>
  <si>
    <t>Cemeteries</t>
  </si>
  <si>
    <t>Mickleover</t>
  </si>
  <si>
    <t>Normanton St Giles</t>
  </si>
  <si>
    <t>Chellaston</t>
  </si>
  <si>
    <t>Boulton Lane</t>
  </si>
  <si>
    <t xml:space="preserve">April </t>
  </si>
  <si>
    <t>August</t>
  </si>
  <si>
    <t xml:space="preserve">Mowbray </t>
  </si>
  <si>
    <t>Elvaston Lane</t>
  </si>
  <si>
    <t>Fullens Lock</t>
  </si>
  <si>
    <t>Sinfin Rec</t>
  </si>
  <si>
    <t>Back Lane</t>
  </si>
  <si>
    <t>Courtway Crescent</t>
  </si>
  <si>
    <t>Duchess Way</t>
  </si>
  <si>
    <t xml:space="preserve">Havenbaulk </t>
  </si>
  <si>
    <t>Bramblebrook</t>
  </si>
  <si>
    <t xml:space="preserve">Osmaston </t>
  </si>
  <si>
    <t xml:space="preserve">Sherwood Rec </t>
  </si>
  <si>
    <t xml:space="preserve">Vicarage Road Rec </t>
  </si>
  <si>
    <t>Caxton/Sunny Hill</t>
  </si>
  <si>
    <t>Arkle Green</t>
  </si>
  <si>
    <t>Swallowdale M.U.P.A</t>
  </si>
  <si>
    <t>Foxdale</t>
  </si>
  <si>
    <t>Chellaston East</t>
  </si>
  <si>
    <t>Cricket cage Normanton</t>
  </si>
  <si>
    <t>Bonsall View</t>
  </si>
  <si>
    <t>Society Place, Normanton</t>
  </si>
  <si>
    <t>Normanton Stenson</t>
  </si>
  <si>
    <t>Uttoxeter</t>
  </si>
  <si>
    <t xml:space="preserve">Kiwi Canal </t>
  </si>
  <si>
    <t>Park Name</t>
  </si>
  <si>
    <t>Alvaston Park</t>
  </si>
  <si>
    <t>Shakespeare</t>
  </si>
  <si>
    <t>Sinfin Moor</t>
  </si>
  <si>
    <t>Aviemore Way</t>
  </si>
  <si>
    <t>Ballater Close</t>
  </si>
  <si>
    <t>Field Lane</t>
  </si>
  <si>
    <t xml:space="preserve">Cordelia Way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</si>
</sst>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</font>
    <font>
      <sz val="11"/>
      <color rgb="FF000000"/>
      <name val="Arial"/>
    </font>
    <font>
      <sz val="11"/>
      <color rgb="FF000000"/>
      <name val="Arial Rounded MT Bold"/>
    </font>
    <font>
      <sz val="10"/>
      <color rgb="FF000000"/>
      <name val="Arial"/>
    </font>
    <font>
      <sz val="11"/>
      <color theme="1"/>
      <name val="Arial"/>
      <family val="2"/>
    </font>
    <font>
      <sz val="10"/>
      <color theme="1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3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4" fontId="0" fillId="0" borderId="0" xfId="0" applyNumberForma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/>
    <xf numFmtId="14" fontId="0" fillId="2" borderId="0" xfId="0" applyNumberFormat="1" applyFill="1"/>
    <xf numFmtId="0" fontId="5" fillId="0" borderId="0" xfId="0" applyFont="1" applyAlignment="1">
      <alignment horizontal="center" vertical="center"/>
    </xf>
    <xf numFmtId="14" fontId="3" fillId="0" borderId="0" xfId="0" applyNumberFormat="1" applyFont="1"/>
    <xf numFmtId="0" fontId="1" fillId="0" borderId="0" xfId="0" applyFont="1" applyAlignment="1">
      <alignment horizontal="center" vertical="center"/>
    </xf>
    <xf numFmtId="0" fontId="11" fillId="0" borderId="0" xfId="0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3" fillId="8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64" fontId="0" fillId="0" borderId="0" xfId="0" applyNumberFormat="1"/>
    <xf numFmtId="14" fontId="0" fillId="0" borderId="8" xfId="0" applyNumberForma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6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 wrapText="1"/>
    </xf>
    <xf numFmtId="0" fontId="3" fillId="7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564D-8909-4920-A697-47D39787BFF3}">
  <sheetPr>
    <pageSetUpPr fitToPage="1"/>
  </sheetPr>
  <dimension ref="A1:S55"/>
  <sheetViews>
    <sheetView tabSelected="1" topLeftCell="B1" zoomScale="130" zoomScaleNormal="130" workbookViewId="0">
      <selection activeCell="D21" sqref="D21"/>
    </sheetView>
  </sheetViews>
  <sheetFormatPr defaultColWidth="9.21875" defaultRowHeight="14.4" x14ac:dyDescent="0.3"/>
  <cols>
    <col min="1" max="1" width="0" hidden="1" customWidth="1"/>
    <col min="2" max="2" width="15.77734375" style="1" customWidth="1"/>
    <col min="3" max="3" width="3" style="15" hidden="1" customWidth="1"/>
    <col min="4" max="4" width="13.44140625" style="2" customWidth="1"/>
    <col min="5" max="5" width="5" style="2" hidden="1" customWidth="1"/>
    <col min="6" max="7" width="11" customWidth="1"/>
    <col min="8" max="8" width="5.77734375" hidden="1" customWidth="1"/>
    <col min="9" max="10" width="11" customWidth="1"/>
    <col min="11" max="11" width="6" hidden="1" customWidth="1"/>
    <col min="12" max="13" width="11" customWidth="1"/>
    <col min="14" max="14" width="7.21875" hidden="1" customWidth="1"/>
    <col min="15" max="16" width="11" customWidth="1"/>
    <col min="17" max="17" width="7.21875" hidden="1" customWidth="1"/>
    <col min="18" max="19" width="11" customWidth="1"/>
  </cols>
  <sheetData>
    <row r="1" spans="1:19" x14ac:dyDescent="0.3">
      <c r="D1" s="26" t="s">
        <v>0</v>
      </c>
      <c r="F1" s="54" t="s">
        <v>1</v>
      </c>
      <c r="G1" s="55"/>
      <c r="H1" s="18"/>
      <c r="I1" s="54" t="s">
        <v>2</v>
      </c>
      <c r="J1" s="55"/>
      <c r="K1" s="18"/>
      <c r="L1" s="54" t="s">
        <v>3</v>
      </c>
      <c r="M1" s="55"/>
      <c r="N1" s="18"/>
      <c r="O1" s="54" t="s">
        <v>4</v>
      </c>
      <c r="P1" s="55"/>
      <c r="Q1" s="18"/>
      <c r="R1" s="54" t="s">
        <v>5</v>
      </c>
      <c r="S1" s="55"/>
    </row>
    <row r="2" spans="1:19" s="7" customFormat="1" ht="13.8" x14ac:dyDescent="0.25">
      <c r="A2" s="6" t="s">
        <v>6</v>
      </c>
      <c r="B2" s="6" t="s">
        <v>7</v>
      </c>
      <c r="C2" s="12" t="s">
        <v>8</v>
      </c>
      <c r="D2" s="27" t="s">
        <v>9</v>
      </c>
      <c r="E2" s="24" t="s">
        <v>10</v>
      </c>
      <c r="F2" s="31" t="s">
        <v>9</v>
      </c>
      <c r="G2" s="32" t="s">
        <v>11</v>
      </c>
      <c r="H2" s="24" t="s">
        <v>10</v>
      </c>
      <c r="I2" s="31" t="s">
        <v>9</v>
      </c>
      <c r="J2" s="32" t="s">
        <v>11</v>
      </c>
      <c r="K2" s="24" t="s">
        <v>10</v>
      </c>
      <c r="L2" s="31" t="s">
        <v>9</v>
      </c>
      <c r="M2" s="32" t="s">
        <v>11</v>
      </c>
      <c r="N2" s="24" t="s">
        <v>10</v>
      </c>
      <c r="O2" s="31" t="s">
        <v>9</v>
      </c>
      <c r="P2" s="32" t="s">
        <v>11</v>
      </c>
      <c r="Q2" s="24" t="s">
        <v>10</v>
      </c>
      <c r="R2" s="31" t="s">
        <v>9</v>
      </c>
      <c r="S2" s="32" t="s">
        <v>11</v>
      </c>
    </row>
    <row r="3" spans="1:19" x14ac:dyDescent="0.3">
      <c r="A3" t="s">
        <v>12</v>
      </c>
      <c r="B3" s="3" t="s">
        <v>13</v>
      </c>
      <c r="C3" s="13">
        <v>8</v>
      </c>
      <c r="D3" s="28"/>
      <c r="E3" s="25">
        <f t="shared" ref="E3:E22" si="0">(F3-D3)/7</f>
        <v>0</v>
      </c>
      <c r="F3" s="33"/>
      <c r="G3" s="34">
        <f>D3+$C$3*7</f>
        <v>56</v>
      </c>
      <c r="H3" s="25">
        <f>(I3-F3)/7</f>
        <v>0</v>
      </c>
      <c r="I3" s="33"/>
      <c r="J3" s="34">
        <f>F3+$C$3*7</f>
        <v>56</v>
      </c>
      <c r="K3" s="41"/>
      <c r="L3" s="35"/>
      <c r="M3" s="34">
        <f t="shared" ref="M3:M12" si="1">I3+$C$12*7</f>
        <v>56</v>
      </c>
      <c r="N3" s="41">
        <f t="shared" ref="N3:N22" si="2">(O3-L3)/7</f>
        <v>0</v>
      </c>
      <c r="O3" s="35"/>
      <c r="P3" s="37">
        <f t="shared" ref="P3:P22" si="3">L3+$C$12*7</f>
        <v>56</v>
      </c>
      <c r="Q3" s="41">
        <f t="shared" ref="Q3:Q22" si="4">(R3-O3)/7</f>
        <v>0</v>
      </c>
      <c r="R3" s="35"/>
      <c r="S3" s="37">
        <f t="shared" ref="S3:S22" si="5">O3+$C$12*7</f>
        <v>56</v>
      </c>
    </row>
    <row r="4" spans="1:19" x14ac:dyDescent="0.3">
      <c r="A4" t="s">
        <v>12</v>
      </c>
      <c r="B4" s="3" t="s">
        <v>14</v>
      </c>
      <c r="C4" s="13">
        <v>8</v>
      </c>
      <c r="D4" s="29"/>
      <c r="E4" s="25">
        <f t="shared" si="0"/>
        <v>0</v>
      </c>
      <c r="F4" s="33"/>
      <c r="G4" s="34">
        <f>D4+$C$4*7</f>
        <v>56</v>
      </c>
      <c r="H4" s="25">
        <f t="shared" ref="H4:H22" si="6">(I4-F4)/7</f>
        <v>0</v>
      </c>
      <c r="I4" s="33"/>
      <c r="J4" s="34">
        <f>F4+$C$4*7</f>
        <v>56</v>
      </c>
      <c r="K4" s="41"/>
      <c r="L4" s="35"/>
      <c r="M4" s="34">
        <f t="shared" si="1"/>
        <v>56</v>
      </c>
      <c r="N4" s="41">
        <f t="shared" si="2"/>
        <v>0</v>
      </c>
      <c r="O4" s="35"/>
      <c r="P4" s="37">
        <f t="shared" si="3"/>
        <v>56</v>
      </c>
      <c r="Q4" s="41">
        <f t="shared" si="4"/>
        <v>0</v>
      </c>
      <c r="R4" s="35"/>
      <c r="S4" s="37">
        <f t="shared" si="5"/>
        <v>56</v>
      </c>
    </row>
    <row r="5" spans="1:19" x14ac:dyDescent="0.3">
      <c r="A5" t="s">
        <v>12</v>
      </c>
      <c r="B5" s="3" t="s">
        <v>15</v>
      </c>
      <c r="C5" s="13">
        <v>8</v>
      </c>
      <c r="D5" s="28"/>
      <c r="E5" s="25">
        <f t="shared" si="0"/>
        <v>0</v>
      </c>
      <c r="F5" s="33"/>
      <c r="G5" s="34">
        <f>D5+$C$5*7</f>
        <v>56</v>
      </c>
      <c r="H5" s="25">
        <f t="shared" si="6"/>
        <v>0</v>
      </c>
      <c r="I5" s="33"/>
      <c r="J5" s="34">
        <f>F5+$C$5*7</f>
        <v>56</v>
      </c>
      <c r="K5" s="41"/>
      <c r="L5" s="35"/>
      <c r="M5" s="34">
        <f t="shared" si="1"/>
        <v>56</v>
      </c>
      <c r="N5" s="41">
        <f t="shared" si="2"/>
        <v>0</v>
      </c>
      <c r="O5" s="35"/>
      <c r="P5" s="37">
        <f t="shared" si="3"/>
        <v>56</v>
      </c>
      <c r="Q5" s="41">
        <f t="shared" si="4"/>
        <v>0</v>
      </c>
      <c r="R5" s="35"/>
      <c r="S5" s="37">
        <f t="shared" si="5"/>
        <v>56</v>
      </c>
    </row>
    <row r="6" spans="1:19" x14ac:dyDescent="0.3">
      <c r="A6" t="s">
        <v>12</v>
      </c>
      <c r="B6" s="3" t="s">
        <v>16</v>
      </c>
      <c r="C6" s="13">
        <v>8</v>
      </c>
      <c r="D6" s="28"/>
      <c r="E6" s="25">
        <f t="shared" si="0"/>
        <v>0</v>
      </c>
      <c r="F6" s="33"/>
      <c r="G6" s="34">
        <f>D6+$C$6*7</f>
        <v>56</v>
      </c>
      <c r="H6" s="25">
        <f t="shared" si="6"/>
        <v>0</v>
      </c>
      <c r="I6" s="33"/>
      <c r="J6" s="34">
        <f>F6+$C$6*7</f>
        <v>56</v>
      </c>
      <c r="K6" s="41"/>
      <c r="L6" s="35"/>
      <c r="M6" s="34">
        <f t="shared" si="1"/>
        <v>56</v>
      </c>
      <c r="N6" s="41">
        <f t="shared" si="2"/>
        <v>0</v>
      </c>
      <c r="O6" s="35"/>
      <c r="P6" s="37">
        <f t="shared" si="3"/>
        <v>56</v>
      </c>
      <c r="Q6" s="41">
        <f t="shared" si="4"/>
        <v>0</v>
      </c>
      <c r="R6" s="35"/>
      <c r="S6" s="37">
        <f t="shared" si="5"/>
        <v>56</v>
      </c>
    </row>
    <row r="7" spans="1:19" x14ac:dyDescent="0.3">
      <c r="A7" t="s">
        <v>12</v>
      </c>
      <c r="B7" s="3" t="s">
        <v>17</v>
      </c>
      <c r="C7" s="13">
        <v>8</v>
      </c>
      <c r="D7" s="28"/>
      <c r="E7" s="25">
        <f t="shared" si="0"/>
        <v>0</v>
      </c>
      <c r="F7" s="35"/>
      <c r="G7" s="34">
        <f>D7+$C$7*7</f>
        <v>56</v>
      </c>
      <c r="H7" s="25">
        <f t="shared" si="6"/>
        <v>0</v>
      </c>
      <c r="I7" s="33"/>
      <c r="J7" s="42">
        <f>F7+$C$7*7</f>
        <v>56</v>
      </c>
      <c r="K7" s="41"/>
      <c r="L7" s="35"/>
      <c r="M7" s="34">
        <f t="shared" si="1"/>
        <v>56</v>
      </c>
      <c r="N7" s="41">
        <f t="shared" si="2"/>
        <v>0</v>
      </c>
      <c r="O7" s="35"/>
      <c r="P7" s="37">
        <f t="shared" si="3"/>
        <v>56</v>
      </c>
      <c r="Q7" s="41">
        <f t="shared" si="4"/>
        <v>0</v>
      </c>
      <c r="R7" s="35"/>
      <c r="S7" s="37">
        <f t="shared" si="5"/>
        <v>56</v>
      </c>
    </row>
    <row r="8" spans="1:19" x14ac:dyDescent="0.3">
      <c r="A8" t="s">
        <v>12</v>
      </c>
      <c r="B8" s="3" t="s">
        <v>18</v>
      </c>
      <c r="C8" s="13">
        <v>8</v>
      </c>
      <c r="D8" s="28"/>
      <c r="E8" s="25">
        <f t="shared" si="0"/>
        <v>0</v>
      </c>
      <c r="F8" s="35"/>
      <c r="G8" s="34">
        <f>D8+$C$8*7</f>
        <v>56</v>
      </c>
      <c r="H8" s="25">
        <f t="shared" si="6"/>
        <v>0</v>
      </c>
      <c r="I8" s="33"/>
      <c r="J8" s="42">
        <f>F8+$C$8*7</f>
        <v>56</v>
      </c>
      <c r="K8" s="41"/>
      <c r="L8" s="35"/>
      <c r="M8" s="34">
        <f t="shared" si="1"/>
        <v>56</v>
      </c>
      <c r="N8" s="41">
        <f t="shared" si="2"/>
        <v>0</v>
      </c>
      <c r="O8" s="35"/>
      <c r="P8" s="37">
        <f t="shared" si="3"/>
        <v>56</v>
      </c>
      <c r="Q8" s="41">
        <f t="shared" si="4"/>
        <v>0</v>
      </c>
      <c r="R8" s="35"/>
      <c r="S8" s="37">
        <f t="shared" si="5"/>
        <v>56</v>
      </c>
    </row>
    <row r="9" spans="1:19" x14ac:dyDescent="0.3">
      <c r="A9" t="s">
        <v>12</v>
      </c>
      <c r="B9" s="3" t="s">
        <v>19</v>
      </c>
      <c r="C9" s="13">
        <v>8</v>
      </c>
      <c r="D9" s="28"/>
      <c r="E9" s="25">
        <f t="shared" si="0"/>
        <v>0</v>
      </c>
      <c r="F9" s="35"/>
      <c r="G9" s="34">
        <f>D9+$C$9*7</f>
        <v>56</v>
      </c>
      <c r="H9" s="25">
        <f t="shared" si="6"/>
        <v>0</v>
      </c>
      <c r="I9" s="33"/>
      <c r="J9" s="34">
        <f>F9+$C$9*7</f>
        <v>56</v>
      </c>
      <c r="K9" s="41"/>
      <c r="L9" s="35"/>
      <c r="M9" s="34">
        <f t="shared" si="1"/>
        <v>56</v>
      </c>
      <c r="N9" s="41">
        <f t="shared" si="2"/>
        <v>0</v>
      </c>
      <c r="O9" s="35"/>
      <c r="P9" s="37">
        <f t="shared" si="3"/>
        <v>56</v>
      </c>
      <c r="Q9" s="41">
        <f t="shared" si="4"/>
        <v>0</v>
      </c>
      <c r="R9" s="35"/>
      <c r="S9" s="37">
        <f t="shared" si="5"/>
        <v>56</v>
      </c>
    </row>
    <row r="10" spans="1:19" x14ac:dyDescent="0.3">
      <c r="A10" t="s">
        <v>12</v>
      </c>
      <c r="B10" s="3" t="s">
        <v>20</v>
      </c>
      <c r="C10" s="13">
        <v>8</v>
      </c>
      <c r="D10" s="28"/>
      <c r="E10" s="25">
        <f t="shared" si="0"/>
        <v>0</v>
      </c>
      <c r="F10" s="35"/>
      <c r="G10" s="34">
        <f>D10+$C$10*7</f>
        <v>56</v>
      </c>
      <c r="H10" s="25"/>
      <c r="I10" s="33"/>
      <c r="J10" s="34">
        <f>F10+$C$10*7</f>
        <v>56</v>
      </c>
      <c r="K10" s="41"/>
      <c r="L10" s="35"/>
      <c r="M10" s="34">
        <f t="shared" si="1"/>
        <v>56</v>
      </c>
      <c r="N10" s="41">
        <f t="shared" si="2"/>
        <v>0</v>
      </c>
      <c r="O10" s="35"/>
      <c r="P10" s="37">
        <f t="shared" si="3"/>
        <v>56</v>
      </c>
      <c r="Q10" s="41">
        <f t="shared" si="4"/>
        <v>0</v>
      </c>
      <c r="R10" s="35"/>
      <c r="S10" s="37">
        <f t="shared" si="5"/>
        <v>56</v>
      </c>
    </row>
    <row r="11" spans="1:19" x14ac:dyDescent="0.3">
      <c r="A11" t="s">
        <v>12</v>
      </c>
      <c r="B11" s="3" t="s">
        <v>21</v>
      </c>
      <c r="C11" s="13">
        <v>8</v>
      </c>
      <c r="D11" s="28"/>
      <c r="E11" s="25">
        <f t="shared" si="0"/>
        <v>0</v>
      </c>
      <c r="F11" s="33"/>
      <c r="G11" s="34">
        <f>D11+$C$11*7</f>
        <v>56</v>
      </c>
      <c r="H11" s="25">
        <f t="shared" si="6"/>
        <v>0</v>
      </c>
      <c r="I11" s="33"/>
      <c r="J11" s="34">
        <f>F11+$C$11*7</f>
        <v>56</v>
      </c>
      <c r="K11" s="41"/>
      <c r="L11" s="35"/>
      <c r="M11" s="34">
        <f t="shared" si="1"/>
        <v>56</v>
      </c>
      <c r="N11" s="41">
        <f t="shared" si="2"/>
        <v>0</v>
      </c>
      <c r="O11" s="35"/>
      <c r="P11" s="37">
        <f t="shared" si="3"/>
        <v>56</v>
      </c>
      <c r="Q11" s="41">
        <f t="shared" si="4"/>
        <v>0</v>
      </c>
      <c r="R11" s="35"/>
      <c r="S11" s="37">
        <f t="shared" si="5"/>
        <v>56</v>
      </c>
    </row>
    <row r="12" spans="1:19" x14ac:dyDescent="0.3">
      <c r="A12" t="s">
        <v>22</v>
      </c>
      <c r="B12" s="3" t="s">
        <v>23</v>
      </c>
      <c r="C12" s="13">
        <v>8</v>
      </c>
      <c r="D12" s="28">
        <v>46092</v>
      </c>
      <c r="E12" s="25">
        <f t="shared" si="0"/>
        <v>-6584.5714285714284</v>
      </c>
      <c r="F12" s="33"/>
      <c r="G12" s="34">
        <f>D12+$C$12*7</f>
        <v>46148</v>
      </c>
      <c r="H12" s="25">
        <f t="shared" si="6"/>
        <v>0</v>
      </c>
      <c r="I12" s="33"/>
      <c r="J12" s="34">
        <f>F12+$C$12*7</f>
        <v>56</v>
      </c>
      <c r="K12" s="41">
        <f t="shared" ref="K12:K22" si="7">(L12-I12)/7</f>
        <v>0</v>
      </c>
      <c r="L12" s="33"/>
      <c r="M12" s="34">
        <f t="shared" si="1"/>
        <v>56</v>
      </c>
      <c r="N12" s="41">
        <f t="shared" si="2"/>
        <v>0</v>
      </c>
      <c r="O12" s="35"/>
      <c r="P12" s="37">
        <f t="shared" si="3"/>
        <v>56</v>
      </c>
      <c r="Q12" s="41">
        <f t="shared" si="4"/>
        <v>0</v>
      </c>
      <c r="R12" s="35"/>
      <c r="S12" s="37">
        <f t="shared" si="5"/>
        <v>56</v>
      </c>
    </row>
    <row r="13" spans="1:19" x14ac:dyDescent="0.3">
      <c r="A13" t="s">
        <v>22</v>
      </c>
      <c r="B13" s="3" t="s">
        <v>24</v>
      </c>
      <c r="C13" s="13">
        <v>8</v>
      </c>
      <c r="D13" s="28">
        <v>46093</v>
      </c>
      <c r="E13" s="25">
        <f t="shared" si="0"/>
        <v>-6584.7142857142853</v>
      </c>
      <c r="F13" s="33"/>
      <c r="G13" s="34">
        <f>D13+$C$13*7</f>
        <v>46149</v>
      </c>
      <c r="H13" s="25">
        <f t="shared" si="6"/>
        <v>0</v>
      </c>
      <c r="I13" s="33"/>
      <c r="J13" s="34">
        <f t="shared" ref="J13:J22" si="8">F13+$C$12*7</f>
        <v>56</v>
      </c>
      <c r="K13" s="41">
        <f t="shared" si="7"/>
        <v>0</v>
      </c>
      <c r="L13" s="33"/>
      <c r="M13" s="34">
        <f t="shared" ref="M13:M22" si="9">I13+$C$12*7</f>
        <v>56</v>
      </c>
      <c r="N13" s="41">
        <f t="shared" si="2"/>
        <v>0</v>
      </c>
      <c r="O13" s="35"/>
      <c r="P13" s="37">
        <f t="shared" si="3"/>
        <v>56</v>
      </c>
      <c r="Q13" s="41">
        <f t="shared" si="4"/>
        <v>0</v>
      </c>
      <c r="R13" s="35"/>
      <c r="S13" s="37">
        <f t="shared" si="5"/>
        <v>56</v>
      </c>
    </row>
    <row r="14" spans="1:19" x14ac:dyDescent="0.3">
      <c r="A14" t="s">
        <v>22</v>
      </c>
      <c r="B14" s="3" t="s">
        <v>25</v>
      </c>
      <c r="C14" s="13">
        <v>8</v>
      </c>
      <c r="D14" s="28">
        <v>46094</v>
      </c>
      <c r="E14" s="25">
        <f t="shared" si="0"/>
        <v>-6584.8571428571431</v>
      </c>
      <c r="F14" s="33"/>
      <c r="G14" s="34">
        <f>D14+$C$14*7</f>
        <v>46150</v>
      </c>
      <c r="H14" s="25">
        <f t="shared" si="6"/>
        <v>0</v>
      </c>
      <c r="I14" s="33"/>
      <c r="J14" s="34">
        <f t="shared" si="8"/>
        <v>56</v>
      </c>
      <c r="K14" s="41">
        <f t="shared" si="7"/>
        <v>0</v>
      </c>
      <c r="L14" s="33"/>
      <c r="M14" s="34">
        <f t="shared" si="9"/>
        <v>56</v>
      </c>
      <c r="N14" s="41">
        <f t="shared" si="2"/>
        <v>0</v>
      </c>
      <c r="O14" s="35"/>
      <c r="P14" s="37">
        <f t="shared" si="3"/>
        <v>56</v>
      </c>
      <c r="Q14" s="41">
        <f t="shared" si="4"/>
        <v>0</v>
      </c>
      <c r="R14" s="35"/>
      <c r="S14" s="37">
        <f t="shared" si="5"/>
        <v>56</v>
      </c>
    </row>
    <row r="15" spans="1:19" x14ac:dyDescent="0.3">
      <c r="A15" t="s">
        <v>22</v>
      </c>
      <c r="B15" s="3" t="s">
        <v>26</v>
      </c>
      <c r="C15" s="13">
        <v>8</v>
      </c>
      <c r="D15" s="28">
        <v>46098</v>
      </c>
      <c r="E15" s="25">
        <f t="shared" si="0"/>
        <v>-6585.4285714285716</v>
      </c>
      <c r="F15" s="33"/>
      <c r="G15" s="34">
        <f>D15+$C$15*7</f>
        <v>46154</v>
      </c>
      <c r="H15" s="25">
        <f t="shared" si="6"/>
        <v>0</v>
      </c>
      <c r="I15" s="33"/>
      <c r="J15" s="34">
        <f t="shared" si="8"/>
        <v>56</v>
      </c>
      <c r="K15" s="41">
        <f t="shared" si="7"/>
        <v>0</v>
      </c>
      <c r="L15" s="33"/>
      <c r="M15" s="34">
        <f>I15+$C$12*7</f>
        <v>56</v>
      </c>
      <c r="N15" s="41">
        <f t="shared" si="2"/>
        <v>0</v>
      </c>
      <c r="O15" s="35"/>
      <c r="P15" s="37">
        <f t="shared" si="3"/>
        <v>56</v>
      </c>
      <c r="Q15" s="41">
        <f t="shared" si="4"/>
        <v>0</v>
      </c>
      <c r="R15" s="35"/>
      <c r="S15" s="37">
        <f t="shared" si="5"/>
        <v>56</v>
      </c>
    </row>
    <row r="16" spans="1:19" x14ac:dyDescent="0.3">
      <c r="A16" t="s">
        <v>22</v>
      </c>
      <c r="B16" s="3" t="s">
        <v>27</v>
      </c>
      <c r="C16" s="13">
        <v>8</v>
      </c>
      <c r="D16" s="28">
        <v>46106</v>
      </c>
      <c r="E16" s="25">
        <f t="shared" si="0"/>
        <v>-6586.5714285714284</v>
      </c>
      <c r="F16" s="33"/>
      <c r="G16" s="34">
        <f>D16+$C$16*7</f>
        <v>46162</v>
      </c>
      <c r="H16" s="25">
        <f t="shared" si="6"/>
        <v>0</v>
      </c>
      <c r="I16" s="33"/>
      <c r="J16" s="34">
        <f t="shared" si="8"/>
        <v>56</v>
      </c>
      <c r="K16" s="41">
        <f t="shared" si="7"/>
        <v>0</v>
      </c>
      <c r="L16" s="33"/>
      <c r="M16" s="34">
        <f t="shared" ref="M16" si="10">I16+$C$12*7</f>
        <v>56</v>
      </c>
      <c r="N16" s="41">
        <f t="shared" si="2"/>
        <v>0</v>
      </c>
      <c r="O16" s="35"/>
      <c r="P16" s="37">
        <f t="shared" si="3"/>
        <v>56</v>
      </c>
      <c r="Q16" s="41">
        <f t="shared" si="4"/>
        <v>0</v>
      </c>
      <c r="R16" s="38"/>
      <c r="S16" s="37">
        <f t="shared" si="5"/>
        <v>56</v>
      </c>
    </row>
    <row r="17" spans="1:19" x14ac:dyDescent="0.3">
      <c r="A17" t="s">
        <v>22</v>
      </c>
      <c r="B17" s="3" t="s">
        <v>28</v>
      </c>
      <c r="C17" s="13">
        <v>8</v>
      </c>
      <c r="D17" s="28">
        <v>46104</v>
      </c>
      <c r="E17" s="25">
        <f t="shared" si="0"/>
        <v>-6586.2857142857147</v>
      </c>
      <c r="F17" s="33"/>
      <c r="G17" s="34">
        <f>D17+$C$17*7</f>
        <v>46160</v>
      </c>
      <c r="H17" s="25">
        <f t="shared" si="6"/>
        <v>0</v>
      </c>
      <c r="I17" s="33"/>
      <c r="J17" s="34">
        <f t="shared" si="8"/>
        <v>56</v>
      </c>
      <c r="K17" s="41">
        <f t="shared" si="7"/>
        <v>0</v>
      </c>
      <c r="L17" s="33"/>
      <c r="M17" s="34">
        <f t="shared" si="9"/>
        <v>56</v>
      </c>
      <c r="N17" s="41">
        <f t="shared" si="2"/>
        <v>0</v>
      </c>
      <c r="O17" s="35"/>
      <c r="P17" s="37">
        <f t="shared" si="3"/>
        <v>56</v>
      </c>
      <c r="Q17" s="41">
        <f t="shared" si="4"/>
        <v>0</v>
      </c>
      <c r="R17" s="38"/>
      <c r="S17" s="37">
        <f t="shared" si="5"/>
        <v>56</v>
      </c>
    </row>
    <row r="18" spans="1:19" x14ac:dyDescent="0.3">
      <c r="A18" t="s">
        <v>22</v>
      </c>
      <c r="B18" s="3" t="s">
        <v>29</v>
      </c>
      <c r="C18" s="13">
        <v>8</v>
      </c>
      <c r="D18" s="28">
        <v>46101</v>
      </c>
      <c r="E18" s="25">
        <f t="shared" si="0"/>
        <v>-6585.8571428571431</v>
      </c>
      <c r="F18" s="33"/>
      <c r="G18" s="34">
        <f>D18+$C$18*7</f>
        <v>46157</v>
      </c>
      <c r="H18" s="25">
        <f t="shared" si="6"/>
        <v>0</v>
      </c>
      <c r="I18" s="33"/>
      <c r="J18" s="34">
        <f t="shared" si="8"/>
        <v>56</v>
      </c>
      <c r="K18" s="41">
        <f t="shared" si="7"/>
        <v>0</v>
      </c>
      <c r="L18" s="33"/>
      <c r="M18" s="34">
        <f t="shared" si="9"/>
        <v>56</v>
      </c>
      <c r="N18" s="41">
        <f t="shared" si="2"/>
        <v>0</v>
      </c>
      <c r="O18" s="35"/>
      <c r="P18" s="37">
        <f t="shared" si="3"/>
        <v>56</v>
      </c>
      <c r="Q18" s="41">
        <f t="shared" si="4"/>
        <v>0</v>
      </c>
      <c r="R18" s="38"/>
      <c r="S18" s="37">
        <f t="shared" si="5"/>
        <v>56</v>
      </c>
    </row>
    <row r="19" spans="1:19" x14ac:dyDescent="0.3">
      <c r="A19" t="s">
        <v>22</v>
      </c>
      <c r="B19" s="3" t="s">
        <v>30</v>
      </c>
      <c r="C19" s="13">
        <v>8</v>
      </c>
      <c r="D19" s="28">
        <v>46107</v>
      </c>
      <c r="E19" s="25">
        <f t="shared" si="0"/>
        <v>-6586.7142857142853</v>
      </c>
      <c r="F19" s="33"/>
      <c r="G19" s="34">
        <f>D19+$C$19*7</f>
        <v>46163</v>
      </c>
      <c r="H19" s="25">
        <f t="shared" si="6"/>
        <v>0</v>
      </c>
      <c r="I19" s="33"/>
      <c r="J19" s="34">
        <f t="shared" si="8"/>
        <v>56</v>
      </c>
      <c r="K19" s="41">
        <f t="shared" si="7"/>
        <v>0</v>
      </c>
      <c r="L19" s="33"/>
      <c r="M19" s="34">
        <f t="shared" si="9"/>
        <v>56</v>
      </c>
      <c r="N19" s="41">
        <f t="shared" si="2"/>
        <v>0</v>
      </c>
      <c r="O19" s="35"/>
      <c r="P19" s="37">
        <f t="shared" si="3"/>
        <v>56</v>
      </c>
      <c r="Q19" s="41">
        <f t="shared" si="4"/>
        <v>0</v>
      </c>
      <c r="R19" s="38"/>
      <c r="S19" s="37">
        <f t="shared" si="5"/>
        <v>56</v>
      </c>
    </row>
    <row r="20" spans="1:19" x14ac:dyDescent="0.3">
      <c r="A20" t="s">
        <v>22</v>
      </c>
      <c r="B20" s="3" t="s">
        <v>31</v>
      </c>
      <c r="C20" s="13">
        <v>8</v>
      </c>
      <c r="D20" s="28">
        <v>46113</v>
      </c>
      <c r="E20" s="25">
        <f t="shared" si="0"/>
        <v>-6587.5714285714284</v>
      </c>
      <c r="F20" s="33"/>
      <c r="G20" s="34">
        <f>D20+$C$20*7</f>
        <v>46169</v>
      </c>
      <c r="H20" s="25">
        <f t="shared" si="6"/>
        <v>0</v>
      </c>
      <c r="I20" s="33"/>
      <c r="J20" s="34">
        <f t="shared" si="8"/>
        <v>56</v>
      </c>
      <c r="K20" s="41">
        <f t="shared" si="7"/>
        <v>0</v>
      </c>
      <c r="L20" s="33"/>
      <c r="M20" s="34">
        <f t="shared" si="9"/>
        <v>56</v>
      </c>
      <c r="N20" s="41">
        <f t="shared" si="2"/>
        <v>0</v>
      </c>
      <c r="O20" s="35"/>
      <c r="P20" s="37">
        <f t="shared" si="3"/>
        <v>56</v>
      </c>
      <c r="Q20" s="41">
        <f t="shared" si="4"/>
        <v>0</v>
      </c>
      <c r="R20" s="38"/>
      <c r="S20" s="37">
        <f t="shared" si="5"/>
        <v>56</v>
      </c>
    </row>
    <row r="21" spans="1:19" x14ac:dyDescent="0.3">
      <c r="A21" t="s">
        <v>22</v>
      </c>
      <c r="B21" s="3" t="s">
        <v>32</v>
      </c>
      <c r="C21" s="15">
        <v>8</v>
      </c>
      <c r="D21" s="28"/>
      <c r="E21" s="25">
        <f t="shared" si="0"/>
        <v>0</v>
      </c>
      <c r="F21" s="33"/>
      <c r="G21" s="34">
        <f>D21+$C$21*7</f>
        <v>56</v>
      </c>
      <c r="H21" s="25">
        <f t="shared" si="6"/>
        <v>0</v>
      </c>
      <c r="I21" s="33"/>
      <c r="J21" s="34">
        <f t="shared" si="8"/>
        <v>56</v>
      </c>
      <c r="K21" s="41"/>
      <c r="L21" s="33"/>
      <c r="M21" s="34">
        <f t="shared" si="9"/>
        <v>56</v>
      </c>
      <c r="N21" s="41">
        <f t="shared" si="2"/>
        <v>0</v>
      </c>
      <c r="O21" s="35"/>
      <c r="P21" s="37">
        <f t="shared" si="3"/>
        <v>56</v>
      </c>
      <c r="Q21" s="41">
        <f t="shared" si="4"/>
        <v>0</v>
      </c>
      <c r="R21" s="38"/>
      <c r="S21" s="37">
        <f t="shared" si="5"/>
        <v>56</v>
      </c>
    </row>
    <row r="22" spans="1:19" x14ac:dyDescent="0.3">
      <c r="A22" t="s">
        <v>22</v>
      </c>
      <c r="B22" s="3" t="s">
        <v>33</v>
      </c>
      <c r="C22" s="13">
        <v>8</v>
      </c>
      <c r="D22" s="30"/>
      <c r="E22" s="25">
        <f t="shared" si="0"/>
        <v>0</v>
      </c>
      <c r="F22" s="40"/>
      <c r="G22" s="36">
        <f>D22+$C$22*7</f>
        <v>56</v>
      </c>
      <c r="H22" s="25">
        <f t="shared" si="6"/>
        <v>0</v>
      </c>
      <c r="I22" s="40"/>
      <c r="J22" s="36">
        <f t="shared" si="8"/>
        <v>56</v>
      </c>
      <c r="K22" s="41">
        <f t="shared" si="7"/>
        <v>0</v>
      </c>
      <c r="L22" s="40"/>
      <c r="M22" s="43">
        <f t="shared" si="9"/>
        <v>56</v>
      </c>
      <c r="N22" s="41">
        <f t="shared" si="2"/>
        <v>0</v>
      </c>
      <c r="O22" s="46"/>
      <c r="P22" s="44">
        <f t="shared" si="3"/>
        <v>56</v>
      </c>
      <c r="Q22" s="41">
        <f t="shared" si="4"/>
        <v>0</v>
      </c>
      <c r="R22" s="39"/>
      <c r="S22" s="44">
        <f t="shared" si="5"/>
        <v>56</v>
      </c>
    </row>
    <row r="23" spans="1:19" x14ac:dyDescent="0.3">
      <c r="B23" s="3"/>
      <c r="C23" s="13"/>
      <c r="E23" s="23"/>
    </row>
    <row r="24" spans="1:19" x14ac:dyDescent="0.3">
      <c r="B24" s="3"/>
      <c r="C24" s="13"/>
      <c r="E24" s="22">
        <f>AVERAGE(E3:E22)</f>
        <v>-2963.6285714285714</v>
      </c>
      <c r="H24" s="22">
        <f>AVERAGE(H3:H22)</f>
        <v>0</v>
      </c>
      <c r="K24" s="22">
        <f>AVERAGE(K3:K22)</f>
        <v>0</v>
      </c>
      <c r="N24" s="22">
        <f>AVERAGE(N3:N22)</f>
        <v>0</v>
      </c>
      <c r="Q24" s="22">
        <f>AVERAGE(Q3:Q22)</f>
        <v>0</v>
      </c>
    </row>
    <row r="25" spans="1:19" x14ac:dyDescent="0.3">
      <c r="B25" s="3"/>
      <c r="C25" s="13"/>
      <c r="F25" s="45"/>
      <c r="I25" s="45"/>
    </row>
    <row r="26" spans="1:19" x14ac:dyDescent="0.3">
      <c r="B26" s="3"/>
      <c r="C26" s="13"/>
    </row>
    <row r="27" spans="1:19" x14ac:dyDescent="0.3">
      <c r="B27" s="3"/>
      <c r="C27" s="13"/>
    </row>
    <row r="28" spans="1:19" x14ac:dyDescent="0.3">
      <c r="B28" s="3"/>
      <c r="C28" s="13"/>
    </row>
    <row r="29" spans="1:19" x14ac:dyDescent="0.3">
      <c r="B29" s="3"/>
      <c r="C29" s="13"/>
    </row>
    <row r="30" spans="1:19" x14ac:dyDescent="0.3">
      <c r="B30" s="3"/>
      <c r="C30" s="13"/>
    </row>
    <row r="31" spans="1:19" x14ac:dyDescent="0.3">
      <c r="B31" s="3"/>
      <c r="C31" s="13"/>
    </row>
    <row r="32" spans="1:19" x14ac:dyDescent="0.3">
      <c r="B32" s="3"/>
      <c r="C32" s="13"/>
    </row>
    <row r="33" spans="2:3" x14ac:dyDescent="0.3">
      <c r="B33" s="3"/>
      <c r="C33" s="13"/>
    </row>
    <row r="34" spans="2:3" x14ac:dyDescent="0.3">
      <c r="B34" s="3"/>
      <c r="C34" s="13"/>
    </row>
    <row r="35" spans="2:3" x14ac:dyDescent="0.3">
      <c r="B35" s="3"/>
      <c r="C35" s="13"/>
    </row>
    <row r="36" spans="2:3" x14ac:dyDescent="0.3">
      <c r="B36" s="3"/>
      <c r="C36" s="13"/>
    </row>
    <row r="37" spans="2:3" x14ac:dyDescent="0.3">
      <c r="B37" s="3"/>
      <c r="C37" s="13"/>
    </row>
    <row r="38" spans="2:3" x14ac:dyDescent="0.3">
      <c r="B38" s="3"/>
      <c r="C38" s="13"/>
    </row>
    <row r="39" spans="2:3" x14ac:dyDescent="0.3">
      <c r="B39" s="3"/>
      <c r="C39" s="13"/>
    </row>
    <row r="40" spans="2:3" x14ac:dyDescent="0.3">
      <c r="B40" s="3"/>
      <c r="C40" s="13"/>
    </row>
    <row r="41" spans="2:3" x14ac:dyDescent="0.3">
      <c r="B41" s="3"/>
      <c r="C41" s="13"/>
    </row>
    <row r="42" spans="2:3" x14ac:dyDescent="0.3">
      <c r="B42" s="3"/>
      <c r="C42" s="13"/>
    </row>
    <row r="43" spans="2:3" x14ac:dyDescent="0.3">
      <c r="B43" s="3"/>
      <c r="C43" s="13"/>
    </row>
    <row r="44" spans="2:3" x14ac:dyDescent="0.3">
      <c r="B44" s="3"/>
      <c r="C44" s="13"/>
    </row>
    <row r="45" spans="2:3" x14ac:dyDescent="0.3">
      <c r="B45" s="3"/>
      <c r="C45" s="13"/>
    </row>
    <row r="46" spans="2:3" x14ac:dyDescent="0.3">
      <c r="B46" s="3"/>
      <c r="C46" s="13"/>
    </row>
    <row r="47" spans="2:3" x14ac:dyDescent="0.3">
      <c r="B47" s="3"/>
      <c r="C47" s="13"/>
    </row>
    <row r="48" spans="2:3" x14ac:dyDescent="0.3">
      <c r="B48" s="3"/>
      <c r="C48" s="13"/>
    </row>
    <row r="49" spans="2:3" x14ac:dyDescent="0.3">
      <c r="B49" s="3"/>
      <c r="C49" s="13"/>
    </row>
    <row r="50" spans="2:3" x14ac:dyDescent="0.3">
      <c r="B50" s="3"/>
      <c r="C50" s="13"/>
    </row>
    <row r="51" spans="2:3" x14ac:dyDescent="0.3">
      <c r="B51" s="3"/>
      <c r="C51" s="13"/>
    </row>
    <row r="52" spans="2:3" x14ac:dyDescent="0.3">
      <c r="B52" s="3"/>
      <c r="C52" s="13"/>
    </row>
    <row r="53" spans="2:3" x14ac:dyDescent="0.3">
      <c r="B53" s="3"/>
      <c r="C53" s="13"/>
    </row>
    <row r="54" spans="2:3" x14ac:dyDescent="0.3">
      <c r="B54" s="3"/>
      <c r="C54" s="13"/>
    </row>
    <row r="55" spans="2:3" x14ac:dyDescent="0.3">
      <c r="B55" s="3"/>
      <c r="C55" s="13"/>
    </row>
  </sheetData>
  <mergeCells count="5">
    <mergeCell ref="R1:S1"/>
    <mergeCell ref="O1:P1"/>
    <mergeCell ref="L1:M1"/>
    <mergeCell ref="I1:J1"/>
    <mergeCell ref="F1:G1"/>
  </mergeCells>
  <conditionalFormatting sqref="A1:BZ39">
    <cfRule type="expression" dxfId="0" priority="1">
      <formula>A1=DATE(1900,2,25)</formula>
    </cfRule>
  </conditionalFormatting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BAC8A-F2A5-4C31-8D3A-4EEAF290C7B9}">
  <dimension ref="B2:Q6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21" sqref="H21"/>
    </sheetView>
  </sheetViews>
  <sheetFormatPr defaultRowHeight="14.4" x14ac:dyDescent="0.3"/>
  <cols>
    <col min="1" max="1" width="5.77734375" customWidth="1"/>
    <col min="2" max="2" width="25.44140625" style="1" customWidth="1"/>
    <col min="3" max="3" width="16" style="15" customWidth="1"/>
    <col min="4" max="4" width="16.77734375" style="1" customWidth="1"/>
    <col min="5" max="5" width="8.5546875" style="20" customWidth="1"/>
    <col min="6" max="7" width="14.77734375" style="2" customWidth="1"/>
    <col min="8" max="17" width="14.77734375" customWidth="1"/>
  </cols>
  <sheetData>
    <row r="2" spans="2:17" x14ac:dyDescent="0.3">
      <c r="F2" s="56" t="s">
        <v>0</v>
      </c>
      <c r="G2" s="56"/>
      <c r="H2" s="56" t="s">
        <v>1</v>
      </c>
      <c r="I2" s="56"/>
      <c r="J2" s="56" t="s">
        <v>2</v>
      </c>
      <c r="K2" s="56"/>
      <c r="L2" s="56" t="s">
        <v>3</v>
      </c>
      <c r="M2" s="56"/>
      <c r="N2" s="56" t="s">
        <v>4</v>
      </c>
      <c r="O2" s="56"/>
      <c r="P2" s="56" t="s">
        <v>5</v>
      </c>
      <c r="Q2" s="56"/>
    </row>
    <row r="3" spans="2:17" s="7" customFormat="1" ht="13.8" x14ac:dyDescent="0.25">
      <c r="B3" s="6" t="s">
        <v>7</v>
      </c>
      <c r="C3" s="12" t="s">
        <v>34</v>
      </c>
      <c r="D3" s="18" t="s">
        <v>35</v>
      </c>
      <c r="E3" s="18" t="s">
        <v>36</v>
      </c>
      <c r="F3" s="18" t="s">
        <v>9</v>
      </c>
      <c r="G3" s="18" t="s">
        <v>11</v>
      </c>
      <c r="H3" s="18" t="s">
        <v>9</v>
      </c>
      <c r="I3" s="18" t="s">
        <v>11</v>
      </c>
      <c r="J3" s="18" t="s">
        <v>9</v>
      </c>
      <c r="K3" s="18" t="s">
        <v>11</v>
      </c>
      <c r="L3" s="18" t="s">
        <v>9</v>
      </c>
      <c r="M3" s="18" t="s">
        <v>11</v>
      </c>
      <c r="N3" s="18" t="s">
        <v>9</v>
      </c>
      <c r="O3" s="18" t="s">
        <v>11</v>
      </c>
      <c r="P3" s="18" t="s">
        <v>9</v>
      </c>
      <c r="Q3" s="18" t="s">
        <v>11</v>
      </c>
    </row>
    <row r="4" spans="2:17" x14ac:dyDescent="0.3">
      <c r="B4" s="3" t="s">
        <v>37</v>
      </c>
      <c r="C4" s="13">
        <v>8</v>
      </c>
      <c r="D4" s="3" t="s">
        <v>23</v>
      </c>
      <c r="E4" s="13">
        <v>1</v>
      </c>
      <c r="F4" s="19">
        <v>45737</v>
      </c>
      <c r="H4" s="19">
        <v>45772</v>
      </c>
      <c r="I4" s="19">
        <f>F4+C4*7</f>
        <v>45793</v>
      </c>
      <c r="J4" s="19"/>
      <c r="K4" s="19"/>
      <c r="L4" s="19"/>
      <c r="M4" s="19"/>
      <c r="N4" s="19"/>
      <c r="O4" s="19"/>
      <c r="P4" s="19"/>
      <c r="Q4" s="19"/>
    </row>
    <row r="5" spans="2:17" x14ac:dyDescent="0.3">
      <c r="B5" s="3" t="s">
        <v>38</v>
      </c>
      <c r="C5" s="13">
        <v>3</v>
      </c>
      <c r="D5" s="3" t="s">
        <v>23</v>
      </c>
      <c r="E5" s="13">
        <v>1</v>
      </c>
      <c r="F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x14ac:dyDescent="0.3">
      <c r="B6" s="3" t="s">
        <v>24</v>
      </c>
      <c r="C6" s="13">
        <v>8</v>
      </c>
      <c r="D6" s="3" t="s">
        <v>24</v>
      </c>
      <c r="E6" s="13">
        <v>2</v>
      </c>
      <c r="F6" s="19">
        <v>45737</v>
      </c>
      <c r="H6" s="19">
        <v>45772</v>
      </c>
      <c r="I6" s="19">
        <f>F6+C6*7</f>
        <v>45793</v>
      </c>
      <c r="J6" s="19"/>
      <c r="K6" s="19"/>
      <c r="L6" s="19"/>
      <c r="M6" s="19"/>
      <c r="N6" s="19"/>
      <c r="O6" s="19"/>
      <c r="P6" s="19"/>
      <c r="Q6" s="19"/>
    </row>
    <row r="7" spans="2:17" x14ac:dyDescent="0.3">
      <c r="B7" s="3" t="s">
        <v>39</v>
      </c>
      <c r="C7" s="13">
        <v>1</v>
      </c>
      <c r="D7" s="3" t="s">
        <v>24</v>
      </c>
      <c r="E7" s="13">
        <v>2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 x14ac:dyDescent="0.3">
      <c r="B8" s="3" t="s">
        <v>25</v>
      </c>
      <c r="C8" s="13">
        <v>8</v>
      </c>
      <c r="D8" s="3" t="s">
        <v>25</v>
      </c>
      <c r="E8" s="13">
        <v>3</v>
      </c>
      <c r="F8" s="19">
        <v>45737</v>
      </c>
      <c r="H8" s="19">
        <v>45772</v>
      </c>
      <c r="I8" s="19">
        <f t="shared" ref="I8:I58" si="0">F8+C8*7</f>
        <v>45793</v>
      </c>
      <c r="J8" s="19"/>
      <c r="K8" s="19"/>
      <c r="L8" s="19"/>
      <c r="M8" s="19"/>
      <c r="N8" s="19"/>
      <c r="O8" s="19"/>
      <c r="P8" s="19"/>
      <c r="Q8" s="19"/>
    </row>
    <row r="9" spans="2:17" x14ac:dyDescent="0.3">
      <c r="B9" s="3" t="s">
        <v>40</v>
      </c>
      <c r="C9" s="13">
        <v>8</v>
      </c>
      <c r="D9" s="3" t="s">
        <v>25</v>
      </c>
      <c r="E9" s="13">
        <v>3</v>
      </c>
      <c r="F9" s="19">
        <v>45737</v>
      </c>
      <c r="H9" s="19">
        <v>45772</v>
      </c>
      <c r="I9" s="19">
        <f t="shared" si="0"/>
        <v>45793</v>
      </c>
      <c r="J9" s="19"/>
      <c r="K9" s="19"/>
      <c r="L9" s="19"/>
      <c r="M9" s="19"/>
      <c r="N9" s="19"/>
      <c r="O9" s="19"/>
      <c r="P9" s="19"/>
      <c r="Q9" s="19"/>
    </row>
    <row r="10" spans="2:17" ht="26.4" x14ac:dyDescent="0.3">
      <c r="B10" s="3" t="s">
        <v>41</v>
      </c>
      <c r="C10" s="13">
        <v>8</v>
      </c>
      <c r="D10" s="3" t="s">
        <v>25</v>
      </c>
      <c r="E10" s="13">
        <v>3</v>
      </c>
      <c r="F10" s="19">
        <v>45744</v>
      </c>
      <c r="H10" s="19">
        <v>45786</v>
      </c>
      <c r="I10" s="19">
        <f t="shared" si="0"/>
        <v>45800</v>
      </c>
      <c r="J10" s="2"/>
      <c r="K10" s="2"/>
      <c r="L10" s="2"/>
      <c r="M10" s="2"/>
      <c r="N10" s="2"/>
      <c r="O10" s="2"/>
      <c r="P10" s="2"/>
      <c r="Q10" s="2"/>
    </row>
    <row r="11" spans="2:17" x14ac:dyDescent="0.3">
      <c r="B11" s="3" t="s">
        <v>42</v>
      </c>
      <c r="C11" s="13">
        <v>8</v>
      </c>
      <c r="D11" s="3" t="s">
        <v>25</v>
      </c>
      <c r="E11" s="13">
        <v>3</v>
      </c>
      <c r="F11" s="19">
        <v>45744</v>
      </c>
      <c r="H11" s="19">
        <v>45786</v>
      </c>
      <c r="I11" s="19">
        <f t="shared" si="0"/>
        <v>45800</v>
      </c>
      <c r="J11" s="2"/>
      <c r="K11" s="2"/>
      <c r="L11" s="2"/>
      <c r="M11" s="2"/>
      <c r="N11" s="2"/>
      <c r="O11" s="2"/>
      <c r="P11" s="2"/>
      <c r="Q11" s="2"/>
    </row>
    <row r="12" spans="2:17" x14ac:dyDescent="0.3">
      <c r="B12" s="3" t="s">
        <v>43</v>
      </c>
      <c r="C12" s="13">
        <v>8</v>
      </c>
      <c r="D12" s="3" t="s">
        <v>26</v>
      </c>
      <c r="E12" s="13">
        <v>4</v>
      </c>
      <c r="F12" s="19">
        <v>45737</v>
      </c>
      <c r="H12" s="19">
        <v>45772</v>
      </c>
      <c r="I12" s="19">
        <f t="shared" si="0"/>
        <v>45793</v>
      </c>
      <c r="J12" s="19"/>
      <c r="K12" s="19"/>
      <c r="L12" s="19"/>
      <c r="M12" s="19"/>
      <c r="N12" s="19"/>
      <c r="O12" s="19"/>
      <c r="P12" s="19"/>
      <c r="Q12" s="19"/>
    </row>
    <row r="13" spans="2:17" x14ac:dyDescent="0.3">
      <c r="B13" s="3" t="s">
        <v>44</v>
      </c>
      <c r="C13" s="13">
        <v>8</v>
      </c>
      <c r="D13" s="3" t="s">
        <v>26</v>
      </c>
      <c r="E13" s="13">
        <v>4</v>
      </c>
      <c r="F13" s="19">
        <v>45737</v>
      </c>
      <c r="H13" s="19">
        <v>45772</v>
      </c>
      <c r="I13" s="19">
        <f t="shared" si="0"/>
        <v>45793</v>
      </c>
      <c r="J13" s="19"/>
      <c r="K13" s="19"/>
      <c r="L13" s="19"/>
      <c r="M13" s="19"/>
      <c r="N13" s="19"/>
      <c r="O13" s="19"/>
      <c r="P13" s="19"/>
      <c r="Q13" s="19"/>
    </row>
    <row r="14" spans="2:17" x14ac:dyDescent="0.3">
      <c r="B14" s="3" t="s">
        <v>45</v>
      </c>
      <c r="C14" s="13">
        <v>8</v>
      </c>
      <c r="D14" s="3" t="s">
        <v>26</v>
      </c>
      <c r="E14" s="13">
        <v>4</v>
      </c>
      <c r="F14" s="19">
        <v>45737</v>
      </c>
      <c r="H14" s="19">
        <v>45772</v>
      </c>
      <c r="I14" s="19">
        <f t="shared" si="0"/>
        <v>45793</v>
      </c>
      <c r="J14" s="19"/>
      <c r="K14" s="19"/>
      <c r="L14" s="19"/>
      <c r="M14" s="19"/>
      <c r="N14" s="19"/>
      <c r="O14" s="19"/>
      <c r="P14" s="19"/>
      <c r="Q14" s="19"/>
    </row>
    <row r="15" spans="2:17" x14ac:dyDescent="0.3">
      <c r="B15" s="3" t="s">
        <v>46</v>
      </c>
      <c r="C15" s="13">
        <v>8</v>
      </c>
      <c r="D15" s="3" t="s">
        <v>26</v>
      </c>
      <c r="E15" s="13">
        <v>4</v>
      </c>
      <c r="F15" s="19">
        <v>45744</v>
      </c>
      <c r="H15" s="19">
        <v>45772</v>
      </c>
      <c r="I15" s="19">
        <f t="shared" si="0"/>
        <v>45800</v>
      </c>
      <c r="J15" s="19"/>
      <c r="K15" s="19"/>
      <c r="L15" s="19"/>
      <c r="M15" s="19"/>
      <c r="N15" s="19"/>
      <c r="O15" s="19"/>
      <c r="P15" s="19"/>
      <c r="Q15" s="19"/>
    </row>
    <row r="16" spans="2:17" x14ac:dyDescent="0.3">
      <c r="B16" s="3" t="s">
        <v>47</v>
      </c>
      <c r="C16" s="13">
        <v>8</v>
      </c>
      <c r="D16" s="3" t="s">
        <v>26</v>
      </c>
      <c r="E16" s="13">
        <v>4</v>
      </c>
      <c r="F16" s="19">
        <v>45744</v>
      </c>
      <c r="H16" s="19">
        <v>45779</v>
      </c>
      <c r="I16" s="19">
        <f t="shared" si="0"/>
        <v>45800</v>
      </c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3" t="s">
        <v>48</v>
      </c>
      <c r="C17" s="13">
        <v>3</v>
      </c>
      <c r="D17" s="3" t="s">
        <v>26</v>
      </c>
      <c r="E17" s="13">
        <v>4</v>
      </c>
      <c r="F17" s="19">
        <v>45758</v>
      </c>
      <c r="H17" s="2"/>
      <c r="I17" s="19">
        <f t="shared" si="0"/>
        <v>45779</v>
      </c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3" t="s">
        <v>49</v>
      </c>
      <c r="C18" s="13">
        <v>8</v>
      </c>
      <c r="D18" s="3" t="s">
        <v>27</v>
      </c>
      <c r="E18" s="13">
        <v>5</v>
      </c>
      <c r="F18" s="19">
        <v>45744</v>
      </c>
      <c r="G18" s="19"/>
      <c r="H18" s="19">
        <v>45772</v>
      </c>
      <c r="I18" s="19">
        <f t="shared" si="0"/>
        <v>45800</v>
      </c>
      <c r="J18" s="19"/>
      <c r="K18" s="19"/>
      <c r="L18" s="19"/>
      <c r="M18" s="19"/>
      <c r="N18" s="19"/>
      <c r="O18" s="19"/>
      <c r="P18" s="19"/>
      <c r="Q18" s="19"/>
    </row>
    <row r="19" spans="2:17" x14ac:dyDescent="0.3">
      <c r="B19" s="3" t="s">
        <v>50</v>
      </c>
      <c r="C19" s="13">
        <v>8</v>
      </c>
      <c r="D19" s="3" t="s">
        <v>27</v>
      </c>
      <c r="E19" s="13">
        <v>5</v>
      </c>
      <c r="F19" s="19">
        <v>45744</v>
      </c>
      <c r="H19" s="19">
        <v>45779</v>
      </c>
      <c r="I19" s="19">
        <f t="shared" si="0"/>
        <v>45800</v>
      </c>
      <c r="J19" s="2"/>
      <c r="K19" s="2"/>
      <c r="L19" s="2"/>
      <c r="M19" s="2"/>
      <c r="N19" s="2"/>
      <c r="O19" s="2"/>
      <c r="P19" s="2"/>
      <c r="Q19" s="2"/>
    </row>
    <row r="20" spans="2:17" ht="26.4" x14ac:dyDescent="0.3">
      <c r="B20" s="3" t="s">
        <v>51</v>
      </c>
      <c r="C20" s="13">
        <v>8</v>
      </c>
      <c r="D20" s="3" t="s">
        <v>27</v>
      </c>
      <c r="E20" s="13">
        <v>5</v>
      </c>
      <c r="F20" s="19">
        <v>45744</v>
      </c>
      <c r="H20" s="19">
        <v>45786</v>
      </c>
      <c r="I20" s="19">
        <f t="shared" si="0"/>
        <v>45800</v>
      </c>
      <c r="J20" s="2"/>
      <c r="K20" s="2"/>
      <c r="L20" s="2"/>
      <c r="M20" s="2"/>
      <c r="N20" s="2"/>
      <c r="O20" s="2"/>
      <c r="P20" s="2"/>
      <c r="Q20" s="2"/>
    </row>
    <row r="21" spans="2:17" x14ac:dyDescent="0.3">
      <c r="B21" s="3" t="s">
        <v>52</v>
      </c>
      <c r="C21" s="13">
        <v>8</v>
      </c>
      <c r="D21" s="3" t="s">
        <v>28</v>
      </c>
      <c r="E21" s="13">
        <v>6</v>
      </c>
      <c r="F21" s="19">
        <v>45744</v>
      </c>
      <c r="H21" s="2"/>
      <c r="I21" s="19">
        <f t="shared" si="0"/>
        <v>45800</v>
      </c>
      <c r="J21" s="2"/>
      <c r="K21" s="2"/>
      <c r="L21" s="2"/>
      <c r="M21" s="2"/>
      <c r="N21" s="2"/>
      <c r="O21" s="2"/>
      <c r="P21" s="2"/>
      <c r="Q21" s="2"/>
    </row>
    <row r="22" spans="2:17" x14ac:dyDescent="0.3">
      <c r="B22" s="3" t="s">
        <v>53</v>
      </c>
      <c r="C22" s="13">
        <v>8</v>
      </c>
      <c r="D22" s="3" t="s">
        <v>28</v>
      </c>
      <c r="E22" s="13">
        <v>6</v>
      </c>
      <c r="F22" s="19">
        <v>45744</v>
      </c>
      <c r="H22" s="2"/>
      <c r="I22" s="19">
        <f t="shared" si="0"/>
        <v>45800</v>
      </c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3" t="s">
        <v>54</v>
      </c>
      <c r="C23" s="13">
        <v>8</v>
      </c>
      <c r="D23" s="3" t="s">
        <v>28</v>
      </c>
      <c r="E23" s="13">
        <v>6</v>
      </c>
      <c r="F23" s="19">
        <v>45744</v>
      </c>
      <c r="H23" s="2"/>
      <c r="I23" s="19">
        <f t="shared" si="0"/>
        <v>45800</v>
      </c>
      <c r="J23" s="2"/>
      <c r="K23" s="2"/>
      <c r="L23" s="2"/>
      <c r="M23" s="2"/>
      <c r="N23" s="2"/>
      <c r="O23" s="2"/>
      <c r="P23" s="2"/>
      <c r="Q23" s="2"/>
    </row>
    <row r="24" spans="2:17" ht="26.4" x14ac:dyDescent="0.3">
      <c r="B24" s="3" t="s">
        <v>55</v>
      </c>
      <c r="C24" s="13">
        <v>8</v>
      </c>
      <c r="D24" s="3" t="s">
        <v>29</v>
      </c>
      <c r="E24" s="13">
        <v>7</v>
      </c>
      <c r="F24" s="19">
        <v>45744</v>
      </c>
      <c r="H24" s="19">
        <v>45779</v>
      </c>
      <c r="I24" s="19">
        <f t="shared" si="0"/>
        <v>45800</v>
      </c>
      <c r="J24" s="2"/>
      <c r="K24" s="2"/>
      <c r="L24" s="2"/>
      <c r="M24" s="2"/>
      <c r="N24" s="2"/>
      <c r="O24" s="2"/>
      <c r="P24" s="2"/>
      <c r="Q24" s="2"/>
    </row>
    <row r="25" spans="2:17" x14ac:dyDescent="0.3">
      <c r="B25" s="3" t="s">
        <v>56</v>
      </c>
      <c r="C25" s="13">
        <v>8</v>
      </c>
      <c r="D25" s="3" t="s">
        <v>29</v>
      </c>
      <c r="E25" s="13">
        <v>7</v>
      </c>
      <c r="F25" s="19">
        <v>45751</v>
      </c>
      <c r="H25" s="2"/>
      <c r="I25" s="19">
        <f t="shared" si="0"/>
        <v>45807</v>
      </c>
      <c r="J25" s="2"/>
      <c r="K25" s="2"/>
      <c r="L25" s="2"/>
      <c r="M25" s="2"/>
      <c r="N25" s="2"/>
      <c r="O25" s="2"/>
      <c r="P25" s="2"/>
      <c r="Q25" s="2"/>
    </row>
    <row r="26" spans="2:17" x14ac:dyDescent="0.3">
      <c r="B26" s="3" t="s">
        <v>57</v>
      </c>
      <c r="C26" s="13">
        <v>8</v>
      </c>
      <c r="D26" s="3" t="s">
        <v>29</v>
      </c>
      <c r="E26" s="13">
        <v>7</v>
      </c>
      <c r="F26" s="19">
        <v>45751</v>
      </c>
      <c r="H26" s="2"/>
      <c r="I26" s="19">
        <f t="shared" si="0"/>
        <v>45807</v>
      </c>
      <c r="J26" s="2"/>
      <c r="K26" s="2"/>
      <c r="L26" s="2"/>
      <c r="M26" s="2"/>
      <c r="N26" s="2"/>
      <c r="O26" s="2"/>
      <c r="P26" s="2"/>
      <c r="Q26" s="2"/>
    </row>
    <row r="27" spans="2:17" x14ac:dyDescent="0.3">
      <c r="B27" s="3" t="s">
        <v>58</v>
      </c>
      <c r="C27" s="13">
        <v>8</v>
      </c>
      <c r="D27" s="3" t="s">
        <v>29</v>
      </c>
      <c r="E27" s="13">
        <v>7</v>
      </c>
      <c r="F27" s="19">
        <v>45751</v>
      </c>
      <c r="H27" s="2"/>
      <c r="I27" s="19">
        <f t="shared" si="0"/>
        <v>45807</v>
      </c>
      <c r="J27" s="2"/>
      <c r="K27" s="2"/>
      <c r="L27" s="2"/>
      <c r="M27" s="2"/>
      <c r="N27" s="2"/>
      <c r="O27" s="2"/>
      <c r="P27" s="2"/>
      <c r="Q27" s="2"/>
    </row>
    <row r="28" spans="2:17" x14ac:dyDescent="0.3">
      <c r="B28" s="3" t="s">
        <v>59</v>
      </c>
      <c r="C28" s="13">
        <v>8</v>
      </c>
      <c r="D28" s="3" t="s">
        <v>60</v>
      </c>
      <c r="E28" s="13">
        <v>8</v>
      </c>
      <c r="F28" s="19">
        <v>45751</v>
      </c>
      <c r="H28" s="2"/>
      <c r="I28" s="19">
        <f t="shared" si="0"/>
        <v>45807</v>
      </c>
      <c r="J28" s="2"/>
      <c r="K28" s="2"/>
      <c r="L28" s="2"/>
      <c r="M28" s="2"/>
      <c r="N28" s="2"/>
      <c r="O28" s="2"/>
      <c r="P28" s="2"/>
      <c r="Q28" s="2"/>
    </row>
    <row r="29" spans="2:17" x14ac:dyDescent="0.3">
      <c r="B29" s="3" t="s">
        <v>61</v>
      </c>
      <c r="C29" s="13">
        <v>8</v>
      </c>
      <c r="D29" s="3" t="s">
        <v>60</v>
      </c>
      <c r="E29" s="13">
        <v>8</v>
      </c>
      <c r="F29" s="19">
        <v>45751</v>
      </c>
      <c r="H29" s="2"/>
      <c r="I29" s="19">
        <f t="shared" si="0"/>
        <v>45807</v>
      </c>
      <c r="J29" s="2"/>
      <c r="K29" s="2"/>
      <c r="L29" s="2"/>
      <c r="M29" s="2"/>
      <c r="N29" s="2"/>
      <c r="O29" s="2"/>
      <c r="P29" s="2"/>
      <c r="Q29" s="2"/>
    </row>
    <row r="30" spans="2:17" x14ac:dyDescent="0.3">
      <c r="B30" s="3" t="s">
        <v>62</v>
      </c>
      <c r="C30" s="13">
        <v>8</v>
      </c>
      <c r="D30" s="3" t="s">
        <v>60</v>
      </c>
      <c r="E30" s="13">
        <v>8</v>
      </c>
      <c r="F30" s="19">
        <v>45751</v>
      </c>
      <c r="H30" s="2"/>
      <c r="I30" s="19">
        <f t="shared" si="0"/>
        <v>45807</v>
      </c>
      <c r="J30" s="2"/>
      <c r="K30" s="2"/>
      <c r="L30" s="2"/>
      <c r="M30" s="2"/>
      <c r="N30" s="2"/>
      <c r="O30" s="2"/>
      <c r="P30" s="2"/>
      <c r="Q30" s="2"/>
    </row>
    <row r="31" spans="2:17" x14ac:dyDescent="0.3">
      <c r="B31" s="3" t="s">
        <v>63</v>
      </c>
      <c r="C31" s="13">
        <v>8</v>
      </c>
      <c r="D31" s="3" t="s">
        <v>60</v>
      </c>
      <c r="E31" s="13">
        <v>8</v>
      </c>
      <c r="F31" s="19">
        <v>45751</v>
      </c>
      <c r="H31" s="2"/>
      <c r="I31" s="19">
        <f t="shared" si="0"/>
        <v>45807</v>
      </c>
      <c r="J31" s="2"/>
      <c r="K31" s="2"/>
      <c r="L31" s="2"/>
      <c r="M31" s="2"/>
      <c r="N31" s="2"/>
      <c r="O31" s="2"/>
      <c r="P31" s="2"/>
      <c r="Q31" s="2"/>
    </row>
    <row r="32" spans="2:17" x14ac:dyDescent="0.3">
      <c r="B32" s="3" t="s">
        <v>64</v>
      </c>
      <c r="C32" s="13">
        <v>8</v>
      </c>
      <c r="D32" s="3" t="s">
        <v>60</v>
      </c>
      <c r="E32" s="13">
        <v>8</v>
      </c>
      <c r="F32" s="19">
        <v>45751</v>
      </c>
      <c r="H32" s="2"/>
      <c r="I32" s="19">
        <f t="shared" si="0"/>
        <v>45807</v>
      </c>
      <c r="J32" s="2"/>
      <c r="K32" s="2"/>
      <c r="L32" s="2"/>
      <c r="M32" s="2"/>
      <c r="N32" s="2"/>
      <c r="O32" s="2"/>
      <c r="P32" s="2"/>
      <c r="Q32" s="2"/>
    </row>
    <row r="33" spans="2:17" x14ac:dyDescent="0.3">
      <c r="B33" s="3" t="s">
        <v>65</v>
      </c>
      <c r="C33" s="13">
        <v>8</v>
      </c>
      <c r="D33" s="3" t="s">
        <v>60</v>
      </c>
      <c r="E33" s="13">
        <v>8</v>
      </c>
      <c r="F33" s="19">
        <v>45751</v>
      </c>
      <c r="H33" s="2"/>
      <c r="I33" s="19">
        <f t="shared" si="0"/>
        <v>45807</v>
      </c>
      <c r="J33" s="2"/>
      <c r="K33" s="2"/>
      <c r="L33" s="2"/>
      <c r="M33" s="2"/>
      <c r="N33" s="2"/>
      <c r="O33" s="2"/>
      <c r="P33" s="2"/>
      <c r="Q33" s="2"/>
    </row>
    <row r="34" spans="2:17" x14ac:dyDescent="0.3">
      <c r="B34" s="3" t="s">
        <v>66</v>
      </c>
      <c r="C34" s="13">
        <v>8</v>
      </c>
      <c r="D34" s="3" t="s">
        <v>60</v>
      </c>
      <c r="E34" s="13">
        <v>8</v>
      </c>
      <c r="F34" s="19">
        <v>45751</v>
      </c>
      <c r="H34" s="2"/>
      <c r="I34" s="19">
        <f t="shared" si="0"/>
        <v>45807</v>
      </c>
      <c r="J34" s="2"/>
      <c r="K34" s="2"/>
      <c r="L34" s="2"/>
      <c r="M34" s="2"/>
      <c r="N34" s="2"/>
      <c r="O34" s="2"/>
      <c r="P34" s="2"/>
      <c r="Q34" s="2"/>
    </row>
    <row r="35" spans="2:17" x14ac:dyDescent="0.3">
      <c r="B35" s="3" t="s">
        <v>67</v>
      </c>
      <c r="C35" s="13">
        <v>8</v>
      </c>
      <c r="D35" s="3" t="s">
        <v>60</v>
      </c>
      <c r="E35" s="13">
        <v>8</v>
      </c>
      <c r="F35" s="19">
        <v>45751</v>
      </c>
      <c r="H35" s="2"/>
      <c r="I35" s="19">
        <f t="shared" si="0"/>
        <v>45807</v>
      </c>
      <c r="J35" s="2"/>
      <c r="K35" s="2"/>
      <c r="L35" s="2"/>
      <c r="M35" s="2"/>
      <c r="N35" s="2"/>
      <c r="O35" s="2"/>
      <c r="P35" s="2"/>
      <c r="Q35" s="2"/>
    </row>
    <row r="36" spans="2:17" x14ac:dyDescent="0.3">
      <c r="B36" s="3" t="s">
        <v>68</v>
      </c>
      <c r="C36" s="13">
        <v>8</v>
      </c>
      <c r="D36" s="3" t="s">
        <v>60</v>
      </c>
      <c r="E36" s="13">
        <v>8</v>
      </c>
      <c r="F36" s="19">
        <v>45751</v>
      </c>
      <c r="H36" s="2"/>
      <c r="I36" s="19">
        <f t="shared" si="0"/>
        <v>45807</v>
      </c>
      <c r="J36" s="2"/>
      <c r="K36" s="2"/>
      <c r="L36" s="2"/>
      <c r="M36" s="2"/>
      <c r="N36" s="2"/>
      <c r="O36" s="2"/>
      <c r="P36" s="2"/>
      <c r="Q36" s="2"/>
    </row>
    <row r="37" spans="2:17" x14ac:dyDescent="0.3">
      <c r="B37" s="3" t="s">
        <v>69</v>
      </c>
      <c r="C37" s="13">
        <v>8</v>
      </c>
      <c r="D37" s="3" t="s">
        <v>31</v>
      </c>
      <c r="E37" s="13">
        <v>9</v>
      </c>
      <c r="F37" s="19">
        <v>45751</v>
      </c>
      <c r="H37" s="2"/>
      <c r="I37" s="19">
        <f t="shared" si="0"/>
        <v>45807</v>
      </c>
      <c r="J37" s="2"/>
      <c r="K37" s="2"/>
      <c r="L37" s="2"/>
      <c r="M37" s="2"/>
      <c r="N37" s="2"/>
      <c r="O37" s="2"/>
      <c r="P37" s="2"/>
      <c r="Q37" s="2"/>
    </row>
    <row r="38" spans="2:17" x14ac:dyDescent="0.3">
      <c r="B38" s="3" t="s">
        <v>70</v>
      </c>
      <c r="C38" s="13">
        <v>8</v>
      </c>
      <c r="D38" s="3" t="s">
        <v>31</v>
      </c>
      <c r="E38" s="13">
        <v>9</v>
      </c>
      <c r="F38" s="19">
        <v>45758</v>
      </c>
      <c r="H38" s="2"/>
      <c r="I38" s="19">
        <f t="shared" si="0"/>
        <v>45814</v>
      </c>
      <c r="J38" s="2"/>
      <c r="K38" s="2"/>
      <c r="L38" s="2"/>
      <c r="M38" s="2"/>
      <c r="N38" s="2"/>
      <c r="O38" s="2"/>
      <c r="P38" s="2"/>
      <c r="Q38" s="2"/>
    </row>
    <row r="39" spans="2:17" x14ac:dyDescent="0.3">
      <c r="B39" s="3" t="s">
        <v>71</v>
      </c>
      <c r="C39" s="13">
        <v>8</v>
      </c>
      <c r="D39" s="3" t="s">
        <v>31</v>
      </c>
      <c r="E39" s="13">
        <v>9</v>
      </c>
      <c r="F39" s="19">
        <v>45758</v>
      </c>
      <c r="H39" s="2"/>
      <c r="I39" s="19">
        <f t="shared" si="0"/>
        <v>45814</v>
      </c>
      <c r="J39" s="2"/>
      <c r="K39" s="2"/>
      <c r="L39" s="2"/>
      <c r="M39" s="2"/>
      <c r="N39" s="2"/>
      <c r="O39" s="2"/>
      <c r="P39" s="2"/>
      <c r="Q39" s="2"/>
    </row>
    <row r="40" spans="2:17" x14ac:dyDescent="0.3">
      <c r="B40" s="3" t="s">
        <v>72</v>
      </c>
      <c r="C40" s="13">
        <v>8</v>
      </c>
      <c r="D40" s="3" t="s">
        <v>31</v>
      </c>
      <c r="E40" s="13">
        <v>9</v>
      </c>
      <c r="F40" s="19">
        <v>45758</v>
      </c>
      <c r="H40" s="2"/>
      <c r="I40" s="19">
        <f t="shared" si="0"/>
        <v>45814</v>
      </c>
      <c r="J40" s="2"/>
      <c r="K40" s="2"/>
      <c r="L40" s="2"/>
      <c r="M40" s="2"/>
      <c r="N40" s="2"/>
      <c r="O40" s="2"/>
      <c r="P40" s="2"/>
      <c r="Q40" s="2"/>
    </row>
    <row r="41" spans="2:17" x14ac:dyDescent="0.3">
      <c r="B41" s="3" t="s">
        <v>73</v>
      </c>
      <c r="C41" s="13">
        <v>8</v>
      </c>
      <c r="D41" s="3" t="s">
        <v>31</v>
      </c>
      <c r="E41" s="13">
        <v>9</v>
      </c>
      <c r="F41" s="19">
        <v>45758</v>
      </c>
      <c r="H41" s="2"/>
      <c r="I41" s="19">
        <f t="shared" si="0"/>
        <v>45814</v>
      </c>
      <c r="J41" s="2"/>
      <c r="K41" s="2"/>
      <c r="L41" s="2"/>
      <c r="M41" s="2"/>
      <c r="N41" s="2"/>
      <c r="O41" s="2"/>
      <c r="P41" s="2"/>
      <c r="Q41" s="2"/>
    </row>
    <row r="42" spans="2:17" s="2" customFormat="1" ht="13.2" x14ac:dyDescent="0.25">
      <c r="B42" s="3" t="s">
        <v>74</v>
      </c>
      <c r="C42" s="13">
        <v>8</v>
      </c>
      <c r="D42" s="3" t="s">
        <v>31</v>
      </c>
      <c r="E42" s="13">
        <v>9</v>
      </c>
      <c r="F42" s="19">
        <v>45758</v>
      </c>
      <c r="I42" s="19">
        <f t="shared" si="0"/>
        <v>45814</v>
      </c>
    </row>
    <row r="43" spans="2:17" s="2" customFormat="1" ht="13.2" x14ac:dyDescent="0.25">
      <c r="B43" s="3" t="s">
        <v>75</v>
      </c>
      <c r="C43" s="13">
        <v>8</v>
      </c>
      <c r="D43" s="3" t="s">
        <v>31</v>
      </c>
      <c r="E43" s="13">
        <v>9</v>
      </c>
      <c r="F43" s="19">
        <v>45758</v>
      </c>
      <c r="I43" s="19">
        <f t="shared" si="0"/>
        <v>45814</v>
      </c>
    </row>
    <row r="44" spans="2:17" s="2" customFormat="1" ht="13.2" x14ac:dyDescent="0.25">
      <c r="B44" s="3" t="s">
        <v>76</v>
      </c>
      <c r="C44" s="13">
        <v>8</v>
      </c>
      <c r="D44" s="3" t="s">
        <v>31</v>
      </c>
      <c r="E44" s="13">
        <v>9</v>
      </c>
      <c r="F44" s="19">
        <v>45758</v>
      </c>
      <c r="I44" s="19">
        <f t="shared" si="0"/>
        <v>45814</v>
      </c>
    </row>
    <row r="45" spans="2:17" s="2" customFormat="1" ht="13.2" x14ac:dyDescent="0.25">
      <c r="B45" s="3" t="s">
        <v>77</v>
      </c>
      <c r="C45" s="13">
        <v>2</v>
      </c>
      <c r="D45" s="3" t="s">
        <v>32</v>
      </c>
      <c r="E45" s="13">
        <v>10</v>
      </c>
      <c r="F45" s="19">
        <v>45765</v>
      </c>
      <c r="I45" s="19">
        <f t="shared" si="0"/>
        <v>45779</v>
      </c>
    </row>
    <row r="46" spans="2:17" s="2" customFormat="1" ht="13.2" x14ac:dyDescent="0.25">
      <c r="B46" s="3" t="s">
        <v>78</v>
      </c>
      <c r="C46" s="13">
        <v>8</v>
      </c>
      <c r="D46" s="3" t="s">
        <v>32</v>
      </c>
      <c r="E46" s="13">
        <v>10</v>
      </c>
      <c r="F46" s="19">
        <v>45765</v>
      </c>
      <c r="I46" s="19">
        <f t="shared" si="0"/>
        <v>45821</v>
      </c>
    </row>
    <row r="47" spans="2:17" s="2" customFormat="1" ht="13.2" x14ac:dyDescent="0.25">
      <c r="B47" s="3" t="s">
        <v>79</v>
      </c>
      <c r="C47" s="13">
        <v>8</v>
      </c>
      <c r="D47" s="3" t="s">
        <v>32</v>
      </c>
      <c r="E47" s="13">
        <v>10</v>
      </c>
      <c r="F47" s="19">
        <v>45765</v>
      </c>
      <c r="I47" s="19">
        <f t="shared" si="0"/>
        <v>45821</v>
      </c>
    </row>
    <row r="48" spans="2:17" s="2" customFormat="1" ht="13.2" x14ac:dyDescent="0.25">
      <c r="B48" s="3" t="s">
        <v>80</v>
      </c>
      <c r="C48" s="13">
        <v>8</v>
      </c>
      <c r="D48" s="3" t="s">
        <v>32</v>
      </c>
      <c r="E48" s="13">
        <v>10</v>
      </c>
      <c r="F48" s="19">
        <v>45765</v>
      </c>
      <c r="I48" s="19">
        <f t="shared" si="0"/>
        <v>45821</v>
      </c>
    </row>
    <row r="49" spans="2:17" s="2" customFormat="1" ht="13.2" x14ac:dyDescent="0.25">
      <c r="B49" s="3" t="s">
        <v>81</v>
      </c>
      <c r="C49" s="13">
        <v>8</v>
      </c>
      <c r="D49" s="3" t="s">
        <v>32</v>
      </c>
      <c r="E49" s="13">
        <v>10</v>
      </c>
      <c r="F49" s="19">
        <v>45765</v>
      </c>
      <c r="I49" s="19">
        <f t="shared" si="0"/>
        <v>45821</v>
      </c>
    </row>
    <row r="50" spans="2:17" s="2" customFormat="1" ht="13.2" x14ac:dyDescent="0.25">
      <c r="B50" s="3" t="s">
        <v>82</v>
      </c>
      <c r="C50" s="13">
        <v>8</v>
      </c>
      <c r="D50" s="3" t="s">
        <v>32</v>
      </c>
      <c r="E50" s="13">
        <v>10</v>
      </c>
      <c r="F50" s="19">
        <v>45765</v>
      </c>
      <c r="I50" s="19">
        <f t="shared" si="0"/>
        <v>45821</v>
      </c>
    </row>
    <row r="51" spans="2:17" s="2" customFormat="1" ht="13.8" x14ac:dyDescent="0.3">
      <c r="B51" s="3" t="s">
        <v>83</v>
      </c>
      <c r="C51" s="15">
        <v>8</v>
      </c>
      <c r="D51" s="3" t="s">
        <v>32</v>
      </c>
      <c r="E51" s="13">
        <v>10</v>
      </c>
      <c r="F51" s="19">
        <v>45765</v>
      </c>
      <c r="I51" s="19">
        <f t="shared" si="0"/>
        <v>45821</v>
      </c>
    </row>
    <row r="52" spans="2:17" s="2" customFormat="1" ht="13.8" x14ac:dyDescent="0.3">
      <c r="B52" s="3" t="s">
        <v>84</v>
      </c>
      <c r="C52" s="15">
        <v>8</v>
      </c>
      <c r="D52" s="3" t="s">
        <v>32</v>
      </c>
      <c r="E52" s="13">
        <v>10</v>
      </c>
      <c r="F52" s="19">
        <v>45765</v>
      </c>
      <c r="I52" s="19">
        <f t="shared" si="0"/>
        <v>45821</v>
      </c>
    </row>
    <row r="53" spans="2:17" s="2" customFormat="1" ht="13.2" x14ac:dyDescent="0.25">
      <c r="B53" s="3" t="s">
        <v>85</v>
      </c>
      <c r="C53" s="13">
        <v>8</v>
      </c>
      <c r="D53" s="3" t="s">
        <v>33</v>
      </c>
      <c r="E53" s="13">
        <v>11</v>
      </c>
      <c r="F53" s="19">
        <v>45758</v>
      </c>
      <c r="I53" s="19">
        <f t="shared" si="0"/>
        <v>45814</v>
      </c>
    </row>
    <row r="54" spans="2:17" s="2" customFormat="1" ht="13.2" x14ac:dyDescent="0.25">
      <c r="B54" s="3" t="s">
        <v>86</v>
      </c>
      <c r="C54" s="13">
        <v>8</v>
      </c>
      <c r="D54" s="3" t="s">
        <v>33</v>
      </c>
      <c r="E54" s="13">
        <v>11</v>
      </c>
      <c r="F54" s="19">
        <v>45758</v>
      </c>
      <c r="I54" s="19">
        <f t="shared" si="0"/>
        <v>45814</v>
      </c>
    </row>
    <row r="55" spans="2:17" s="2" customFormat="1" ht="13.2" x14ac:dyDescent="0.25">
      <c r="B55" s="3" t="s">
        <v>87</v>
      </c>
      <c r="C55" s="13">
        <v>8</v>
      </c>
      <c r="D55" s="3" t="s">
        <v>33</v>
      </c>
      <c r="E55" s="13">
        <v>11</v>
      </c>
      <c r="F55" s="19">
        <v>45758</v>
      </c>
      <c r="I55" s="19">
        <f t="shared" si="0"/>
        <v>45814</v>
      </c>
    </row>
    <row r="56" spans="2:17" s="2" customFormat="1" ht="13.2" x14ac:dyDescent="0.25">
      <c r="B56" s="3" t="s">
        <v>88</v>
      </c>
      <c r="C56" s="13">
        <v>8</v>
      </c>
      <c r="D56" s="3" t="s">
        <v>33</v>
      </c>
      <c r="E56" s="13">
        <v>11</v>
      </c>
      <c r="F56" s="19">
        <v>45758</v>
      </c>
      <c r="I56" s="19">
        <f t="shared" si="0"/>
        <v>45814</v>
      </c>
    </row>
    <row r="57" spans="2:17" s="2" customFormat="1" ht="13.2" x14ac:dyDescent="0.25">
      <c r="B57" s="3" t="s">
        <v>89</v>
      </c>
      <c r="C57" s="13">
        <v>8</v>
      </c>
      <c r="D57" s="3" t="s">
        <v>33</v>
      </c>
      <c r="E57" s="13">
        <v>11</v>
      </c>
      <c r="F57" s="19">
        <v>45758</v>
      </c>
      <c r="I57" s="19">
        <f t="shared" si="0"/>
        <v>45814</v>
      </c>
    </row>
    <row r="58" spans="2:17" s="2" customFormat="1" ht="13.2" x14ac:dyDescent="0.25">
      <c r="B58" s="3" t="s">
        <v>90</v>
      </c>
      <c r="C58" s="13">
        <v>8</v>
      </c>
      <c r="D58" s="3" t="s">
        <v>31</v>
      </c>
      <c r="E58" s="13">
        <v>12</v>
      </c>
      <c r="F58" s="19">
        <v>45758</v>
      </c>
      <c r="I58" s="19">
        <f t="shared" si="0"/>
        <v>45814</v>
      </c>
    </row>
    <row r="59" spans="2:17" s="2" customFormat="1" x14ac:dyDescent="0.3">
      <c r="B59" s="3"/>
      <c r="C59" s="15"/>
      <c r="D59" s="3"/>
      <c r="E59" s="13"/>
      <c r="H59" s="21"/>
      <c r="I59" s="21"/>
      <c r="J59" s="21"/>
      <c r="K59" s="21"/>
      <c r="L59" s="21"/>
      <c r="M59" s="21"/>
      <c r="N59" s="21"/>
      <c r="O59" s="21"/>
      <c r="P59" s="21"/>
      <c r="Q59" s="21"/>
    </row>
    <row r="60" spans="2:17" x14ac:dyDescent="0.3">
      <c r="B60" s="3"/>
      <c r="D60" s="3"/>
      <c r="E60" s="13"/>
      <c r="H60" s="21"/>
      <c r="I60" s="21"/>
      <c r="J60" s="21"/>
      <c r="K60" s="21"/>
      <c r="L60" s="21"/>
      <c r="M60" s="21"/>
      <c r="N60" s="21"/>
      <c r="O60" s="21"/>
      <c r="P60" s="21"/>
      <c r="Q60" s="21"/>
    </row>
    <row r="61" spans="2:17" x14ac:dyDescent="0.3">
      <c r="B61" s="3"/>
      <c r="D61" s="3"/>
      <c r="E61" s="13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2:17" x14ac:dyDescent="0.3">
      <c r="B62" s="3"/>
      <c r="D62" s="3"/>
      <c r="E62" s="13"/>
      <c r="H62" s="21"/>
      <c r="I62" s="21"/>
      <c r="J62" s="21"/>
      <c r="K62" s="21"/>
      <c r="L62" s="21"/>
      <c r="M62" s="21"/>
      <c r="N62" s="21"/>
      <c r="O62" s="21"/>
      <c r="P62" s="21"/>
      <c r="Q62" s="21"/>
    </row>
    <row r="63" spans="2:17" x14ac:dyDescent="0.3">
      <c r="B63" s="3"/>
      <c r="D63" s="3"/>
      <c r="E63" s="13"/>
    </row>
    <row r="64" spans="2:17" x14ac:dyDescent="0.3">
      <c r="B64" s="3"/>
      <c r="D64" s="3"/>
      <c r="E64" s="13"/>
    </row>
  </sheetData>
  <sortState xmlns:xlrd2="http://schemas.microsoft.com/office/spreadsheetml/2017/richdata2" ref="B4:Q58">
    <sortCondition ref="E5:E58"/>
  </sortState>
  <mergeCells count="6">
    <mergeCell ref="P2:Q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6BF9-0E5D-4DD4-9CDE-12091D73C030}">
  <dimension ref="B2:J65"/>
  <sheetViews>
    <sheetView topLeftCell="A13" workbookViewId="0"/>
  </sheetViews>
  <sheetFormatPr defaultRowHeight="14.4" x14ac:dyDescent="0.3"/>
  <cols>
    <col min="2" max="2" width="32.21875" style="1" customWidth="1"/>
    <col min="3" max="3" width="18.21875" style="15" customWidth="1"/>
    <col min="4" max="4" width="19.21875" style="1" customWidth="1"/>
    <col min="5" max="5" width="16.44140625" style="2" customWidth="1"/>
    <col min="6" max="10" width="16.44140625" customWidth="1"/>
  </cols>
  <sheetData>
    <row r="2" spans="2:10" s="7" customFormat="1" ht="13.8" x14ac:dyDescent="0.25">
      <c r="B2" s="6" t="s">
        <v>7</v>
      </c>
      <c r="C2" s="12" t="s">
        <v>34</v>
      </c>
      <c r="D2" s="6" t="s">
        <v>35</v>
      </c>
      <c r="E2" s="6" t="s">
        <v>0</v>
      </c>
      <c r="F2" s="7" t="s">
        <v>1</v>
      </c>
      <c r="G2" s="6" t="s">
        <v>2</v>
      </c>
      <c r="H2" s="7" t="s">
        <v>3</v>
      </c>
      <c r="I2" s="6" t="s">
        <v>4</v>
      </c>
      <c r="J2" s="7" t="s">
        <v>5</v>
      </c>
    </row>
    <row r="3" spans="2:10" x14ac:dyDescent="0.3">
      <c r="B3" s="3" t="s">
        <v>91</v>
      </c>
      <c r="C3" s="13">
        <v>8</v>
      </c>
      <c r="D3" s="3" t="s">
        <v>23</v>
      </c>
      <c r="E3" s="58" t="s">
        <v>92</v>
      </c>
      <c r="F3" s="60" t="s">
        <v>93</v>
      </c>
    </row>
    <row r="4" spans="2:10" x14ac:dyDescent="0.3">
      <c r="B4" s="3" t="s">
        <v>94</v>
      </c>
      <c r="C4" s="13">
        <v>8</v>
      </c>
      <c r="D4" s="3" t="s">
        <v>95</v>
      </c>
      <c r="E4" s="59"/>
      <c r="F4" s="60"/>
    </row>
    <row r="5" spans="2:10" x14ac:dyDescent="0.3">
      <c r="B5" s="4" t="s">
        <v>96</v>
      </c>
      <c r="C5" s="14" t="s">
        <v>97</v>
      </c>
      <c r="D5" s="4" t="s">
        <v>23</v>
      </c>
      <c r="E5" s="59"/>
      <c r="F5" s="60"/>
    </row>
    <row r="6" spans="2:10" x14ac:dyDescent="0.3">
      <c r="B6" s="3" t="s">
        <v>98</v>
      </c>
      <c r="C6" s="13">
        <v>8</v>
      </c>
      <c r="D6" s="3" t="s">
        <v>25</v>
      </c>
      <c r="E6" s="59"/>
      <c r="F6" s="60"/>
    </row>
    <row r="7" spans="2:10" x14ac:dyDescent="0.3">
      <c r="B7" s="3" t="s">
        <v>99</v>
      </c>
      <c r="C7" s="13">
        <v>8</v>
      </c>
      <c r="D7" s="3" t="s">
        <v>25</v>
      </c>
      <c r="E7" s="59"/>
      <c r="F7" s="60"/>
    </row>
    <row r="8" spans="2:10" x14ac:dyDescent="0.3">
      <c r="B8" s="3" t="s">
        <v>100</v>
      </c>
      <c r="C8" s="13">
        <v>8</v>
      </c>
      <c r="D8" s="3" t="s">
        <v>26</v>
      </c>
      <c r="E8" s="59"/>
      <c r="F8" s="60"/>
    </row>
    <row r="9" spans="2:10" x14ac:dyDescent="0.3">
      <c r="B9" s="3" t="s">
        <v>101</v>
      </c>
      <c r="C9" s="13">
        <v>8</v>
      </c>
      <c r="D9" s="3" t="s">
        <v>26</v>
      </c>
      <c r="E9" s="59"/>
      <c r="F9" s="60"/>
    </row>
    <row r="10" spans="2:10" x14ac:dyDescent="0.3">
      <c r="B10" s="3" t="s">
        <v>102</v>
      </c>
      <c r="C10" s="13">
        <v>8</v>
      </c>
      <c r="D10" s="3" t="s">
        <v>26</v>
      </c>
      <c r="E10" s="59"/>
      <c r="F10" s="60"/>
    </row>
    <row r="11" spans="2:10" x14ac:dyDescent="0.3">
      <c r="B11" s="3" t="s">
        <v>103</v>
      </c>
      <c r="C11" s="13">
        <v>8</v>
      </c>
      <c r="D11" s="3" t="s">
        <v>26</v>
      </c>
      <c r="E11" s="61" t="s">
        <v>104</v>
      </c>
      <c r="F11" s="5"/>
    </row>
    <row r="12" spans="2:10" x14ac:dyDescent="0.3">
      <c r="B12" s="3" t="s">
        <v>105</v>
      </c>
      <c r="C12" s="13">
        <v>8</v>
      </c>
      <c r="D12" s="3" t="s">
        <v>27</v>
      </c>
      <c r="E12" s="61"/>
      <c r="F12" s="5"/>
    </row>
    <row r="13" spans="2:10" x14ac:dyDescent="0.3">
      <c r="B13" s="3" t="s">
        <v>106</v>
      </c>
      <c r="C13" s="13">
        <v>8</v>
      </c>
      <c r="D13" s="3" t="s">
        <v>27</v>
      </c>
      <c r="E13" s="61"/>
      <c r="F13" s="65" t="s">
        <v>107</v>
      </c>
    </row>
    <row r="14" spans="2:10" x14ac:dyDescent="0.3">
      <c r="B14" s="3" t="s">
        <v>108</v>
      </c>
      <c r="C14" s="13">
        <v>8</v>
      </c>
      <c r="D14" s="3" t="s">
        <v>26</v>
      </c>
      <c r="E14" s="61"/>
      <c r="F14" s="65"/>
    </row>
    <row r="15" spans="2:10" x14ac:dyDescent="0.3">
      <c r="B15" s="3" t="s">
        <v>109</v>
      </c>
      <c r="C15" s="13">
        <v>8</v>
      </c>
      <c r="D15" s="3" t="s">
        <v>28</v>
      </c>
      <c r="E15" s="61"/>
      <c r="F15" s="65"/>
    </row>
    <row r="16" spans="2:10" x14ac:dyDescent="0.3">
      <c r="B16" s="3" t="s">
        <v>110</v>
      </c>
      <c r="C16" s="13">
        <v>8</v>
      </c>
      <c r="D16" s="3" t="s">
        <v>28</v>
      </c>
      <c r="E16" s="61"/>
      <c r="F16" s="65"/>
    </row>
    <row r="17" spans="2:6" x14ac:dyDescent="0.3">
      <c r="B17" s="3" t="s">
        <v>111</v>
      </c>
      <c r="C17" s="13">
        <v>8</v>
      </c>
      <c r="D17" s="3" t="s">
        <v>28</v>
      </c>
      <c r="E17" s="61"/>
      <c r="F17" s="65"/>
    </row>
    <row r="18" spans="2:6" x14ac:dyDescent="0.3">
      <c r="B18" s="3" t="s">
        <v>112</v>
      </c>
      <c r="C18" s="13">
        <v>8</v>
      </c>
      <c r="D18" s="3" t="s">
        <v>29</v>
      </c>
      <c r="E18" s="61"/>
      <c r="F18" s="65"/>
    </row>
    <row r="19" spans="2:6" ht="26.4" x14ac:dyDescent="0.3">
      <c r="B19" s="3" t="s">
        <v>113</v>
      </c>
      <c r="C19" s="13">
        <v>8</v>
      </c>
      <c r="D19" s="3" t="s">
        <v>27</v>
      </c>
      <c r="E19" s="61"/>
      <c r="F19" s="66" t="s">
        <v>114</v>
      </c>
    </row>
    <row r="20" spans="2:6" ht="26.4" x14ac:dyDescent="0.3">
      <c r="B20" s="3" t="s">
        <v>115</v>
      </c>
      <c r="C20" s="13">
        <v>8</v>
      </c>
      <c r="D20" s="3" t="s">
        <v>25</v>
      </c>
      <c r="E20" s="61"/>
      <c r="F20" s="66"/>
    </row>
    <row r="21" spans="2:6" x14ac:dyDescent="0.3">
      <c r="B21" s="3" t="s">
        <v>116</v>
      </c>
      <c r="C21" s="13">
        <v>8</v>
      </c>
      <c r="D21" s="3" t="s">
        <v>25</v>
      </c>
      <c r="E21" s="61"/>
      <c r="F21" s="66"/>
    </row>
    <row r="22" spans="2:6" x14ac:dyDescent="0.3">
      <c r="B22" s="3" t="s">
        <v>117</v>
      </c>
      <c r="C22" s="13">
        <v>8</v>
      </c>
      <c r="D22" s="3" t="s">
        <v>60</v>
      </c>
      <c r="E22" s="63" t="s">
        <v>118</v>
      </c>
      <c r="F22" s="66"/>
    </row>
    <row r="23" spans="2:6" x14ac:dyDescent="0.3">
      <c r="B23" s="3" t="s">
        <v>119</v>
      </c>
      <c r="C23" s="13">
        <v>8</v>
      </c>
      <c r="D23" s="3" t="s">
        <v>60</v>
      </c>
      <c r="E23" s="64"/>
    </row>
    <row r="24" spans="2:6" x14ac:dyDescent="0.3">
      <c r="B24" s="3" t="s">
        <v>120</v>
      </c>
      <c r="C24" s="13">
        <v>8</v>
      </c>
      <c r="D24" s="3" t="s">
        <v>29</v>
      </c>
      <c r="E24" s="64"/>
    </row>
    <row r="25" spans="2:6" x14ac:dyDescent="0.3">
      <c r="B25" s="3" t="s">
        <v>121</v>
      </c>
      <c r="C25" s="13">
        <v>8</v>
      </c>
      <c r="D25" s="3" t="s">
        <v>29</v>
      </c>
      <c r="E25" s="64"/>
    </row>
    <row r="26" spans="2:6" x14ac:dyDescent="0.3">
      <c r="B26" s="3" t="s">
        <v>122</v>
      </c>
      <c r="C26" s="13">
        <v>8</v>
      </c>
      <c r="D26" s="3" t="s">
        <v>60</v>
      </c>
      <c r="E26" s="64"/>
    </row>
    <row r="27" spans="2:6" x14ac:dyDescent="0.3">
      <c r="B27" s="3" t="s">
        <v>123</v>
      </c>
      <c r="C27" s="13">
        <v>8</v>
      </c>
      <c r="D27" s="3" t="s">
        <v>60</v>
      </c>
      <c r="E27" s="64"/>
    </row>
    <row r="28" spans="2:6" x14ac:dyDescent="0.3">
      <c r="B28" s="3" t="s">
        <v>124</v>
      </c>
      <c r="C28" s="13">
        <v>8</v>
      </c>
      <c r="D28" s="3" t="s">
        <v>29</v>
      </c>
      <c r="E28" s="64"/>
    </row>
    <row r="29" spans="2:6" x14ac:dyDescent="0.3">
      <c r="B29" s="3" t="s">
        <v>125</v>
      </c>
      <c r="C29" s="13">
        <v>8</v>
      </c>
      <c r="D29" s="3" t="s">
        <v>60</v>
      </c>
      <c r="E29" s="64"/>
    </row>
    <row r="30" spans="2:6" x14ac:dyDescent="0.3">
      <c r="B30" s="3" t="s">
        <v>126</v>
      </c>
      <c r="C30" s="13">
        <v>8</v>
      </c>
      <c r="D30" s="3" t="s">
        <v>60</v>
      </c>
      <c r="E30" s="64"/>
    </row>
    <row r="31" spans="2:6" x14ac:dyDescent="0.3">
      <c r="B31" s="3" t="s">
        <v>127</v>
      </c>
      <c r="C31" s="13">
        <v>8</v>
      </c>
      <c r="D31" s="3" t="s">
        <v>60</v>
      </c>
      <c r="E31" s="64"/>
    </row>
    <row r="32" spans="2:6" x14ac:dyDescent="0.3">
      <c r="B32" s="3" t="s">
        <v>128</v>
      </c>
      <c r="C32" s="13">
        <v>8</v>
      </c>
      <c r="D32" s="3" t="s">
        <v>60</v>
      </c>
      <c r="E32" s="64"/>
    </row>
    <row r="33" spans="2:5" x14ac:dyDescent="0.3">
      <c r="B33" s="3" t="s">
        <v>129</v>
      </c>
      <c r="C33" s="13">
        <v>8</v>
      </c>
      <c r="D33" s="3" t="s">
        <v>60</v>
      </c>
      <c r="E33" s="64"/>
    </row>
    <row r="34" spans="2:5" x14ac:dyDescent="0.3">
      <c r="B34" s="3" t="s">
        <v>130</v>
      </c>
      <c r="C34" s="13">
        <v>8</v>
      </c>
      <c r="D34" s="3" t="s">
        <v>31</v>
      </c>
      <c r="E34" s="64"/>
    </row>
    <row r="35" spans="2:5" x14ac:dyDescent="0.3">
      <c r="B35" s="3" t="s">
        <v>131</v>
      </c>
      <c r="C35" s="13">
        <v>8</v>
      </c>
      <c r="D35" s="3" t="s">
        <v>31</v>
      </c>
      <c r="E35" s="62" t="s">
        <v>132</v>
      </c>
    </row>
    <row r="36" spans="2:5" x14ac:dyDescent="0.3">
      <c r="B36" s="3" t="s">
        <v>133</v>
      </c>
      <c r="C36" s="13">
        <v>8</v>
      </c>
      <c r="D36" s="3" t="s">
        <v>31</v>
      </c>
      <c r="E36" s="62"/>
    </row>
    <row r="37" spans="2:5" x14ac:dyDescent="0.3">
      <c r="B37" s="3" t="s">
        <v>134</v>
      </c>
      <c r="C37" s="13">
        <v>8</v>
      </c>
      <c r="D37" s="3" t="s">
        <v>31</v>
      </c>
      <c r="E37" s="62"/>
    </row>
    <row r="38" spans="2:5" x14ac:dyDescent="0.3">
      <c r="B38" s="3" t="s">
        <v>135</v>
      </c>
      <c r="C38" s="13">
        <v>8</v>
      </c>
      <c r="D38" s="3" t="s">
        <v>31</v>
      </c>
      <c r="E38" s="62"/>
    </row>
    <row r="39" spans="2:5" x14ac:dyDescent="0.3">
      <c r="B39" s="3" t="s">
        <v>136</v>
      </c>
      <c r="C39" s="13">
        <v>8</v>
      </c>
      <c r="D39" s="3" t="s">
        <v>31</v>
      </c>
      <c r="E39" s="62"/>
    </row>
    <row r="40" spans="2:5" x14ac:dyDescent="0.3">
      <c r="B40" s="3" t="s">
        <v>137</v>
      </c>
      <c r="C40" s="13">
        <v>2</v>
      </c>
      <c r="D40" s="3" t="s">
        <v>32</v>
      </c>
      <c r="E40" s="62"/>
    </row>
    <row r="41" spans="2:5" x14ac:dyDescent="0.3">
      <c r="B41" s="4" t="s">
        <v>96</v>
      </c>
      <c r="C41" s="14" t="s">
        <v>97</v>
      </c>
      <c r="D41" s="4" t="s">
        <v>23</v>
      </c>
      <c r="E41" s="62"/>
    </row>
    <row r="42" spans="2:5" x14ac:dyDescent="0.3">
      <c r="B42" s="3" t="s">
        <v>138</v>
      </c>
      <c r="C42" s="13">
        <v>1</v>
      </c>
      <c r="D42" s="3" t="s">
        <v>24</v>
      </c>
      <c r="E42" s="62"/>
    </row>
    <row r="43" spans="2:5" x14ac:dyDescent="0.3">
      <c r="B43" s="3" t="s">
        <v>139</v>
      </c>
      <c r="C43" s="13">
        <v>8</v>
      </c>
      <c r="D43" s="3" t="s">
        <v>31</v>
      </c>
      <c r="E43" s="62"/>
    </row>
    <row r="44" spans="2:5" x14ac:dyDescent="0.3">
      <c r="B44" s="3" t="s">
        <v>140</v>
      </c>
      <c r="C44" s="13">
        <v>8</v>
      </c>
      <c r="D44" s="3" t="s">
        <v>31</v>
      </c>
      <c r="E44" s="62"/>
    </row>
    <row r="45" spans="2:5" x14ac:dyDescent="0.3">
      <c r="B45" s="3" t="s">
        <v>141</v>
      </c>
      <c r="C45" s="13">
        <v>8</v>
      </c>
      <c r="D45" s="3" t="s">
        <v>33</v>
      </c>
      <c r="E45" s="62"/>
    </row>
    <row r="46" spans="2:5" x14ac:dyDescent="0.3">
      <c r="B46" s="3" t="s">
        <v>142</v>
      </c>
      <c r="C46" s="13">
        <v>8</v>
      </c>
      <c r="D46" s="3" t="s">
        <v>33</v>
      </c>
      <c r="E46" s="62"/>
    </row>
    <row r="47" spans="2:5" x14ac:dyDescent="0.3">
      <c r="B47" s="3" t="s">
        <v>143</v>
      </c>
      <c r="C47" s="13">
        <v>8</v>
      </c>
      <c r="D47" s="3" t="s">
        <v>33</v>
      </c>
      <c r="E47" s="62"/>
    </row>
    <row r="48" spans="2:5" x14ac:dyDescent="0.3">
      <c r="B48" s="3" t="s">
        <v>144</v>
      </c>
      <c r="C48" s="13">
        <v>8</v>
      </c>
      <c r="D48" s="3" t="s">
        <v>33</v>
      </c>
      <c r="E48" s="62"/>
    </row>
    <row r="49" spans="2:5" x14ac:dyDescent="0.3">
      <c r="B49" s="3" t="s">
        <v>145</v>
      </c>
      <c r="C49" s="13">
        <v>8</v>
      </c>
      <c r="D49" s="3" t="s">
        <v>33</v>
      </c>
      <c r="E49" s="62"/>
    </row>
    <row r="50" spans="2:5" x14ac:dyDescent="0.3">
      <c r="B50" s="3" t="s">
        <v>146</v>
      </c>
      <c r="C50" s="13">
        <v>3</v>
      </c>
      <c r="D50" s="3" t="s">
        <v>26</v>
      </c>
      <c r="E50" s="62"/>
    </row>
    <row r="51" spans="2:5" x14ac:dyDescent="0.3">
      <c r="B51" s="3" t="s">
        <v>147</v>
      </c>
      <c r="C51" s="13">
        <v>8</v>
      </c>
      <c r="D51" s="3" t="s">
        <v>31</v>
      </c>
      <c r="E51" s="62"/>
    </row>
    <row r="52" spans="2:5" x14ac:dyDescent="0.3">
      <c r="B52" s="3" t="s">
        <v>148</v>
      </c>
      <c r="C52" s="13">
        <v>8</v>
      </c>
      <c r="D52" s="3" t="s">
        <v>32</v>
      </c>
      <c r="E52" s="57" t="s">
        <v>149</v>
      </c>
    </row>
    <row r="53" spans="2:5" x14ac:dyDescent="0.3">
      <c r="B53" s="3" t="s">
        <v>150</v>
      </c>
      <c r="C53" s="13">
        <v>8</v>
      </c>
      <c r="D53" s="3" t="s">
        <v>32</v>
      </c>
      <c r="E53" s="57"/>
    </row>
    <row r="54" spans="2:5" x14ac:dyDescent="0.3">
      <c r="B54" s="3" t="s">
        <v>151</v>
      </c>
      <c r="C54" s="13">
        <v>8</v>
      </c>
      <c r="D54" s="3" t="s">
        <v>32</v>
      </c>
      <c r="E54" s="57"/>
    </row>
    <row r="55" spans="2:5" x14ac:dyDescent="0.3">
      <c r="B55" s="3" t="s">
        <v>152</v>
      </c>
      <c r="C55" s="13">
        <v>8</v>
      </c>
      <c r="D55" s="3" t="s">
        <v>32</v>
      </c>
      <c r="E55" s="57"/>
    </row>
    <row r="56" spans="2:5" x14ac:dyDescent="0.3">
      <c r="B56" s="3" t="s">
        <v>153</v>
      </c>
      <c r="C56" s="13">
        <v>8</v>
      </c>
      <c r="D56" s="3" t="s">
        <v>32</v>
      </c>
      <c r="E56" s="57"/>
    </row>
    <row r="57" spans="2:5" x14ac:dyDescent="0.3">
      <c r="B57" s="3" t="s">
        <v>154</v>
      </c>
      <c r="C57" s="13">
        <v>8</v>
      </c>
      <c r="D57" s="3" t="s">
        <v>32</v>
      </c>
      <c r="E57" s="57"/>
    </row>
    <row r="58" spans="2:5" x14ac:dyDescent="0.3">
      <c r="B58" s="3" t="s">
        <v>155</v>
      </c>
      <c r="C58" s="13">
        <v>8</v>
      </c>
      <c r="D58" s="3" t="s">
        <v>32</v>
      </c>
      <c r="E58" s="57"/>
    </row>
    <row r="59" spans="2:5" x14ac:dyDescent="0.3">
      <c r="B59" s="4" t="s">
        <v>96</v>
      </c>
      <c r="C59" s="14" t="s">
        <v>97</v>
      </c>
      <c r="D59" s="4" t="s">
        <v>23</v>
      </c>
      <c r="E59" s="58" t="s">
        <v>93</v>
      </c>
    </row>
    <row r="60" spans="2:5" x14ac:dyDescent="0.3">
      <c r="B60" s="3" t="s">
        <v>156</v>
      </c>
      <c r="C60" s="13">
        <v>8</v>
      </c>
      <c r="D60" s="3" t="s">
        <v>32</v>
      </c>
      <c r="E60" s="59"/>
    </row>
    <row r="61" spans="2:5" x14ac:dyDescent="0.3">
      <c r="B61" s="3" t="s">
        <v>157</v>
      </c>
      <c r="C61" s="13">
        <v>8</v>
      </c>
      <c r="D61" s="3" t="s">
        <v>32</v>
      </c>
      <c r="E61" s="59"/>
    </row>
    <row r="62" spans="2:5" x14ac:dyDescent="0.3">
      <c r="B62" s="3" t="s">
        <v>158</v>
      </c>
      <c r="C62" s="13">
        <v>3</v>
      </c>
      <c r="D62" s="3" t="s">
        <v>32</v>
      </c>
      <c r="E62" s="59"/>
    </row>
    <row r="63" spans="2:5" x14ac:dyDescent="0.3">
      <c r="B63" s="3" t="s">
        <v>159</v>
      </c>
      <c r="C63" s="13">
        <v>8</v>
      </c>
      <c r="D63" s="3" t="s">
        <v>32</v>
      </c>
      <c r="E63" s="59"/>
    </row>
    <row r="64" spans="2:5" x14ac:dyDescent="0.3">
      <c r="B64" s="3" t="s">
        <v>160</v>
      </c>
      <c r="C64" s="13">
        <v>8</v>
      </c>
      <c r="D64" s="3" t="s">
        <v>32</v>
      </c>
      <c r="E64" s="59"/>
    </row>
    <row r="65" spans="2:6" x14ac:dyDescent="0.3">
      <c r="B65" s="16" t="s">
        <v>77</v>
      </c>
      <c r="C65" s="15" t="s">
        <v>97</v>
      </c>
      <c r="D65" s="1" t="s">
        <v>32</v>
      </c>
      <c r="F65" s="17">
        <v>45905</v>
      </c>
    </row>
  </sheetData>
  <mergeCells count="9">
    <mergeCell ref="E52:E58"/>
    <mergeCell ref="E59:E64"/>
    <mergeCell ref="F3:F10"/>
    <mergeCell ref="E3:E10"/>
    <mergeCell ref="E11:E21"/>
    <mergeCell ref="E35:E51"/>
    <mergeCell ref="E22:E34"/>
    <mergeCell ref="F13:F18"/>
    <mergeCell ref="F19:F22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1B8E-197E-4804-853D-769D00FBEA69}">
  <dimension ref="B2:L23"/>
  <sheetViews>
    <sheetView workbookViewId="0">
      <selection activeCell="B27" sqref="B27"/>
    </sheetView>
  </sheetViews>
  <sheetFormatPr defaultRowHeight="14.4" x14ac:dyDescent="0.3"/>
  <cols>
    <col min="2" max="2" width="24.5546875" customWidth="1"/>
    <col min="3" max="12" width="12.6640625" style="49" customWidth="1"/>
  </cols>
  <sheetData>
    <row r="2" spans="2:12" s="7" customFormat="1" ht="16.05" customHeight="1" x14ac:dyDescent="0.25">
      <c r="B2" s="47" t="s">
        <v>161</v>
      </c>
      <c r="C2" s="48" t="s">
        <v>162</v>
      </c>
      <c r="D2" s="48" t="s">
        <v>163</v>
      </c>
      <c r="E2" s="48" t="s">
        <v>164</v>
      </c>
      <c r="F2" s="48" t="s">
        <v>165</v>
      </c>
      <c r="G2" s="48" t="s">
        <v>166</v>
      </c>
      <c r="H2" s="48" t="s">
        <v>167</v>
      </c>
      <c r="I2" s="48" t="s">
        <v>168</v>
      </c>
      <c r="J2" s="48" t="s">
        <v>169</v>
      </c>
      <c r="K2" s="48" t="s">
        <v>170</v>
      </c>
      <c r="L2" s="48" t="s">
        <v>171</v>
      </c>
    </row>
    <row r="3" spans="2:12" ht="16.05" customHeight="1" x14ac:dyDescent="0.3">
      <c r="B3" s="8" t="s">
        <v>205</v>
      </c>
      <c r="D3" s="50"/>
      <c r="F3" s="50"/>
      <c r="H3" s="50"/>
      <c r="I3" s="50"/>
      <c r="J3" s="50"/>
    </row>
    <row r="4" spans="2:12" ht="16.05" customHeight="1" x14ac:dyDescent="0.3">
      <c r="B4" s="9" t="s">
        <v>172</v>
      </c>
      <c r="H4" s="50"/>
      <c r="I4" s="50"/>
      <c r="K4" s="50"/>
    </row>
    <row r="5" spans="2:12" ht="16.05" customHeight="1" x14ac:dyDescent="0.3">
      <c r="B5" s="9" t="s">
        <v>173</v>
      </c>
      <c r="F5" s="50"/>
      <c r="H5" s="50"/>
      <c r="I5" s="50"/>
      <c r="J5" s="50"/>
      <c r="K5" s="50"/>
    </row>
    <row r="6" spans="2:12" ht="16.05" customHeight="1" x14ac:dyDescent="0.3">
      <c r="B6" s="9" t="s">
        <v>174</v>
      </c>
      <c r="F6" s="50"/>
      <c r="H6" s="50"/>
      <c r="I6" s="50"/>
      <c r="J6" s="50"/>
      <c r="K6" s="50"/>
    </row>
    <row r="7" spans="2:12" ht="16.05" customHeight="1" x14ac:dyDescent="0.3">
      <c r="B7" s="8" t="s">
        <v>175</v>
      </c>
      <c r="H7" s="50"/>
      <c r="I7" s="50"/>
      <c r="J7" s="50"/>
    </row>
    <row r="8" spans="2:12" ht="16.05" customHeight="1" x14ac:dyDescent="0.3">
      <c r="B8" s="9" t="s">
        <v>176</v>
      </c>
      <c r="F8" s="50"/>
      <c r="H8" s="50"/>
      <c r="I8" s="50"/>
      <c r="J8" s="50"/>
    </row>
    <row r="9" spans="2:12" ht="16.05" customHeight="1" x14ac:dyDescent="0.3">
      <c r="B9" s="9" t="s">
        <v>177</v>
      </c>
      <c r="F9" s="50"/>
      <c r="H9" s="50"/>
      <c r="I9" s="50"/>
      <c r="J9" s="50"/>
    </row>
    <row r="10" spans="2:12" ht="16.05" customHeight="1" x14ac:dyDescent="0.3">
      <c r="B10" s="9" t="s">
        <v>178</v>
      </c>
      <c r="F10" s="50"/>
      <c r="H10" s="50"/>
      <c r="I10" s="50"/>
      <c r="J10" s="50"/>
    </row>
    <row r="11" spans="2:12" ht="16.05" customHeight="1" x14ac:dyDescent="0.3">
      <c r="B11" s="9" t="s">
        <v>206</v>
      </c>
      <c r="F11" s="50"/>
      <c r="H11" s="50"/>
      <c r="I11" s="50"/>
      <c r="J11" s="50"/>
    </row>
    <row r="12" spans="2:12" ht="16.05" customHeight="1" x14ac:dyDescent="0.3">
      <c r="B12" s="8" t="s">
        <v>179</v>
      </c>
      <c r="F12" s="50"/>
      <c r="I12" s="50"/>
    </row>
    <row r="13" spans="2:12" ht="16.05" customHeight="1" x14ac:dyDescent="0.3"/>
    <row r="14" spans="2:12" ht="16.05" customHeight="1" x14ac:dyDescent="0.3"/>
    <row r="15" spans="2:12" ht="16.05" customHeight="1" x14ac:dyDescent="0.3"/>
    <row r="16" spans="2:12" ht="16.05" customHeight="1" x14ac:dyDescent="0.3"/>
    <row r="17" spans="2:11" ht="16.05" customHeight="1" x14ac:dyDescent="0.3">
      <c r="B17" s="10" t="s">
        <v>180</v>
      </c>
    </row>
    <row r="18" spans="2:11" ht="16.05" customHeight="1" x14ac:dyDescent="0.3">
      <c r="B18" s="8" t="s">
        <v>181</v>
      </c>
      <c r="E18" s="50"/>
      <c r="F18" s="50"/>
      <c r="G18" s="50"/>
      <c r="H18" s="50"/>
      <c r="J18" s="50"/>
    </row>
    <row r="19" spans="2:11" ht="16.05" customHeight="1" x14ac:dyDescent="0.3">
      <c r="B19" s="9" t="s">
        <v>207</v>
      </c>
      <c r="E19" s="50"/>
      <c r="F19" s="50"/>
      <c r="G19" s="50"/>
      <c r="I19" s="50"/>
      <c r="J19" s="50"/>
    </row>
    <row r="20" spans="2:11" ht="16.05" customHeight="1" x14ac:dyDescent="0.3">
      <c r="B20" s="9" t="s">
        <v>182</v>
      </c>
      <c r="E20" s="50"/>
      <c r="F20" s="50"/>
      <c r="G20" s="50"/>
      <c r="H20" s="50"/>
      <c r="J20" s="50"/>
    </row>
    <row r="21" spans="2:11" ht="16.05" customHeight="1" x14ac:dyDescent="0.3">
      <c r="B21" s="9" t="s">
        <v>183</v>
      </c>
      <c r="E21" s="50"/>
      <c r="F21" s="50"/>
      <c r="G21" s="50"/>
      <c r="I21" s="50"/>
      <c r="J21" s="50"/>
      <c r="K21" s="50"/>
    </row>
    <row r="22" spans="2:11" ht="16.05" customHeight="1" x14ac:dyDescent="0.3">
      <c r="B22" s="9" t="s">
        <v>184</v>
      </c>
      <c r="D22" s="50"/>
      <c r="F22" s="50"/>
      <c r="G22" s="50"/>
      <c r="H22" s="50"/>
      <c r="J22" s="50"/>
      <c r="K22" s="50"/>
    </row>
    <row r="23" spans="2:11" ht="16.05" customHeight="1" x14ac:dyDescent="0.3">
      <c r="B23" s="9" t="s">
        <v>208</v>
      </c>
      <c r="D23" s="50"/>
      <c r="E23" s="50"/>
      <c r="F23" s="50"/>
      <c r="I23" s="50"/>
    </row>
  </sheetData>
  <printOptions gridLine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2154-A1F2-4D8C-A1B1-BA8E68FCBE2B}">
  <dimension ref="B2:J36"/>
  <sheetViews>
    <sheetView workbookViewId="0">
      <selection activeCell="I6" sqref="I6"/>
    </sheetView>
  </sheetViews>
  <sheetFormatPr defaultRowHeight="14.4" x14ac:dyDescent="0.3"/>
  <cols>
    <col min="2" max="2" width="22.88671875" bestFit="1" customWidth="1"/>
    <col min="3" max="10" width="12.6640625" customWidth="1"/>
  </cols>
  <sheetData>
    <row r="2" spans="2:10" s="53" customFormat="1" ht="16.05" customHeight="1" x14ac:dyDescent="0.3">
      <c r="B2" s="48" t="s">
        <v>210</v>
      </c>
      <c r="C2" s="48" t="s">
        <v>162</v>
      </c>
      <c r="D2" s="48" t="s">
        <v>185</v>
      </c>
      <c r="E2" s="48" t="s">
        <v>164</v>
      </c>
      <c r="F2" s="48" t="s">
        <v>165</v>
      </c>
      <c r="G2" s="48" t="s">
        <v>167</v>
      </c>
      <c r="H2" s="48" t="s">
        <v>186</v>
      </c>
      <c r="I2" s="48" t="s">
        <v>169</v>
      </c>
      <c r="J2" s="48" t="s">
        <v>170</v>
      </c>
    </row>
    <row r="3" spans="2:10" ht="13.95" customHeight="1" x14ac:dyDescent="0.3">
      <c r="B3" s="51" t="s">
        <v>211</v>
      </c>
      <c r="G3" s="11"/>
      <c r="H3" s="11"/>
    </row>
    <row r="4" spans="2:10" ht="13.95" customHeight="1" x14ac:dyDescent="0.3">
      <c r="B4" s="51" t="s">
        <v>187</v>
      </c>
      <c r="D4" s="11"/>
    </row>
    <row r="5" spans="2:10" ht="13.95" customHeight="1" x14ac:dyDescent="0.3">
      <c r="B5" s="51" t="s">
        <v>78</v>
      </c>
      <c r="E5" s="11"/>
      <c r="G5" s="11"/>
    </row>
    <row r="6" spans="2:10" ht="13.95" customHeight="1" x14ac:dyDescent="0.3">
      <c r="B6" s="51" t="s">
        <v>188</v>
      </c>
      <c r="D6" s="11"/>
      <c r="G6" s="11"/>
      <c r="H6" s="11"/>
    </row>
    <row r="7" spans="2:10" ht="13.95" customHeight="1" x14ac:dyDescent="0.3">
      <c r="B7" s="51" t="s">
        <v>44</v>
      </c>
      <c r="G7" s="11"/>
      <c r="H7" s="11"/>
    </row>
    <row r="8" spans="2:10" ht="13.95" customHeight="1" x14ac:dyDescent="0.3">
      <c r="B8" s="51" t="s">
        <v>45</v>
      </c>
      <c r="H8" s="11"/>
    </row>
    <row r="9" spans="2:10" ht="13.95" customHeight="1" x14ac:dyDescent="0.3">
      <c r="B9" s="51" t="s">
        <v>189</v>
      </c>
      <c r="H9" s="11"/>
    </row>
    <row r="10" spans="2:10" ht="13.95" customHeight="1" x14ac:dyDescent="0.3">
      <c r="B10" s="51" t="s">
        <v>43</v>
      </c>
      <c r="I10" s="11"/>
    </row>
    <row r="11" spans="2:10" ht="13.95" customHeight="1" x14ac:dyDescent="0.3">
      <c r="B11" s="51" t="s">
        <v>190</v>
      </c>
      <c r="D11" s="11"/>
      <c r="E11" s="11"/>
      <c r="H11" s="11"/>
      <c r="I11" s="11"/>
    </row>
    <row r="12" spans="2:10" ht="13.95" customHeight="1" x14ac:dyDescent="0.3">
      <c r="B12" s="51" t="s">
        <v>75</v>
      </c>
      <c r="D12" s="11"/>
      <c r="E12" s="11"/>
      <c r="H12" s="11"/>
    </row>
    <row r="13" spans="2:10" ht="13.95" customHeight="1" x14ac:dyDescent="0.3">
      <c r="B13" s="51" t="s">
        <v>191</v>
      </c>
      <c r="D13" s="11"/>
      <c r="E13" s="11"/>
      <c r="H13" s="11"/>
      <c r="I13" s="11"/>
    </row>
    <row r="14" spans="2:10" ht="13.95" customHeight="1" x14ac:dyDescent="0.3">
      <c r="B14" s="51" t="s">
        <v>192</v>
      </c>
      <c r="E14" s="11"/>
      <c r="I14" s="11"/>
    </row>
    <row r="15" spans="2:10" ht="13.95" customHeight="1" x14ac:dyDescent="0.3">
      <c r="B15" s="51" t="s">
        <v>193</v>
      </c>
      <c r="D15" s="11"/>
      <c r="E15" s="11"/>
      <c r="H15" s="11"/>
      <c r="I15" s="11"/>
    </row>
    <row r="16" spans="2:10" ht="13.95" customHeight="1" x14ac:dyDescent="0.3">
      <c r="B16" s="51" t="s">
        <v>56</v>
      </c>
      <c r="E16" s="11"/>
    </row>
    <row r="17" spans="2:10" ht="13.95" customHeight="1" x14ac:dyDescent="0.3">
      <c r="B17" s="51" t="s">
        <v>194</v>
      </c>
      <c r="E17" s="11"/>
    </row>
    <row r="18" spans="2:10" ht="13.95" customHeight="1" x14ac:dyDescent="0.3">
      <c r="B18" s="51" t="s">
        <v>184</v>
      </c>
      <c r="E18" s="11"/>
    </row>
    <row r="19" spans="2:10" ht="13.95" customHeight="1" x14ac:dyDescent="0.3">
      <c r="B19" s="51" t="s">
        <v>195</v>
      </c>
      <c r="D19" s="11"/>
      <c r="E19" s="11"/>
    </row>
    <row r="20" spans="2:10" ht="13.95" customHeight="1" x14ac:dyDescent="0.3">
      <c r="B20" s="51" t="s">
        <v>196</v>
      </c>
      <c r="D20" s="11"/>
    </row>
    <row r="21" spans="2:10" ht="13.95" customHeight="1" x14ac:dyDescent="0.3">
      <c r="B21" s="51" t="s">
        <v>197</v>
      </c>
      <c r="E21" s="11"/>
      <c r="I21" s="11"/>
      <c r="J21" s="11"/>
    </row>
    <row r="22" spans="2:10" ht="13.95" customHeight="1" x14ac:dyDescent="0.3">
      <c r="B22" s="51" t="s">
        <v>198</v>
      </c>
    </row>
    <row r="23" spans="2:10" ht="13.95" customHeight="1" x14ac:dyDescent="0.3">
      <c r="B23" s="52" t="s">
        <v>212</v>
      </c>
      <c r="E23" s="11"/>
      <c r="I23" s="11"/>
    </row>
    <row r="24" spans="2:10" ht="13.95" customHeight="1" x14ac:dyDescent="0.3">
      <c r="B24" s="52" t="s">
        <v>199</v>
      </c>
      <c r="E24" s="11"/>
    </row>
    <row r="25" spans="2:10" ht="13.95" customHeight="1" x14ac:dyDescent="0.3">
      <c r="B25" s="52" t="s">
        <v>25</v>
      </c>
      <c r="E25" s="11"/>
    </row>
    <row r="26" spans="2:10" ht="13.95" customHeight="1" x14ac:dyDescent="0.3">
      <c r="B26" s="52" t="s">
        <v>209</v>
      </c>
      <c r="E26" s="11"/>
    </row>
    <row r="27" spans="2:10" ht="13.95" customHeight="1" x14ac:dyDescent="0.3">
      <c r="B27" s="52" t="s">
        <v>213</v>
      </c>
      <c r="E27" s="11"/>
      <c r="G27" s="11"/>
      <c r="I27" s="11"/>
    </row>
    <row r="28" spans="2:10" ht="13.95" customHeight="1" x14ac:dyDescent="0.3">
      <c r="B28" s="52" t="s">
        <v>200</v>
      </c>
      <c r="H28" s="11"/>
    </row>
    <row r="29" spans="2:10" ht="13.95" customHeight="1" x14ac:dyDescent="0.3">
      <c r="B29" s="52" t="s">
        <v>214</v>
      </c>
      <c r="H29" s="11"/>
    </row>
    <row r="30" spans="2:10" ht="13.95" customHeight="1" x14ac:dyDescent="0.3">
      <c r="B30" s="52" t="s">
        <v>201</v>
      </c>
    </row>
    <row r="31" spans="2:10" ht="13.95" customHeight="1" x14ac:dyDescent="0.3">
      <c r="B31" s="52" t="s">
        <v>215</v>
      </c>
      <c r="E31" s="11"/>
      <c r="H31" s="11"/>
    </row>
    <row r="32" spans="2:10" ht="13.95" customHeight="1" x14ac:dyDescent="0.3">
      <c r="B32" s="52" t="s">
        <v>202</v>
      </c>
      <c r="E32" s="11"/>
      <c r="H32" s="11"/>
      <c r="I32" s="11"/>
    </row>
    <row r="33" spans="2:10" ht="13.95" customHeight="1" x14ac:dyDescent="0.3">
      <c r="B33" s="52" t="s">
        <v>203</v>
      </c>
      <c r="E33" s="11"/>
      <c r="H33" s="11"/>
      <c r="I33" s="11"/>
    </row>
    <row r="34" spans="2:10" ht="13.95" customHeight="1" x14ac:dyDescent="0.3">
      <c r="B34" s="52" t="s">
        <v>216</v>
      </c>
      <c r="E34" s="11"/>
      <c r="G34" s="11"/>
      <c r="H34" s="11"/>
      <c r="J34" s="11"/>
    </row>
    <row r="35" spans="2:10" ht="13.95" customHeight="1" x14ac:dyDescent="0.3">
      <c r="B35" s="51" t="s">
        <v>204</v>
      </c>
      <c r="E35" s="11"/>
    </row>
    <row r="36" spans="2:10" ht="13.95" customHeight="1" x14ac:dyDescent="0.3">
      <c r="B36" s="52" t="s">
        <v>217</v>
      </c>
      <c r="E36" s="11"/>
      <c r="H36" s="11"/>
      <c r="I36" s="11"/>
    </row>
  </sheetData>
  <printOptions gridLine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0B9519E5C1A04F88E898E11DB57DD2" ma:contentTypeVersion="24" ma:contentTypeDescription="Create a new document." ma:contentTypeScope="" ma:versionID="b49625cd64eccec71785f82f691e3ec7">
  <xsd:schema xmlns:xsd="http://www.w3.org/2001/XMLSchema" xmlns:xs="http://www.w3.org/2001/XMLSchema" xmlns:p="http://schemas.microsoft.com/office/2006/metadata/properties" xmlns:ns1="http://schemas.microsoft.com/sharepoint/v3" xmlns:ns2="85bac514-55f7-43e0-929e-050d6eba5385" xmlns:ns3="c10977b7-92b9-4299-ae05-b29d8274bb62" xmlns:ns4="7f7f8af5-f30c-47bb-85ae-18c987474cbe" targetNamespace="http://schemas.microsoft.com/office/2006/metadata/properties" ma:root="true" ma:fieldsID="0656fa0e31ae0ef8ec236a92c7f542cc" ns1:_="" ns2:_="" ns3:_="" ns4:_="">
    <xsd:import namespace="http://schemas.microsoft.com/sharepoint/v3"/>
    <xsd:import namespace="85bac514-55f7-43e0-929e-050d6eba5385"/>
    <xsd:import namespace="c10977b7-92b9-4299-ae05-b29d8274bb62"/>
    <xsd:import namespace="7f7f8af5-f30c-47bb-85ae-18c987474cb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k0a592d3203441d2b6523d17a81999b4" minOccurs="0"/>
                <xsd:element ref="ns3:TaxCatchAll" minOccurs="0"/>
                <xsd:element ref="ns3:Expired_x0020_or_x0020_superseded_x0020_date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lcf76f155ced4ddcb4097134ff3c332f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ac514-55f7-43e0-929e-050d6eba53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77b7-92b9-4299-ae05-b29d8274bb62" elementFormDefault="qualified">
    <xsd:import namespace="http://schemas.microsoft.com/office/2006/documentManagement/types"/>
    <xsd:import namespace="http://schemas.microsoft.com/office/infopath/2007/PartnerControls"/>
    <xsd:element name="k0a592d3203441d2b6523d17a81999b4" ma:index="12" ma:taxonomy="true" ma:internalName="k0a592d3203441d2b6523d17a81999b4" ma:taxonomyFieldName="Grounds_x0020_and_x0020_Arboriculture_x0020_Document_x0020_Type" ma:displayName="Grounds and Arboriculture Document Type" ma:default="" ma:fieldId="{40a592d3-2034-41d2-b652-3d17a81999b4}" ma:sspId="09a85e69-29b1-4de8-be92-21c421ab9c31" ma:termSetId="e4815683-6708-4aaf-941f-dcf7227191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822d823-13df-4aed-abca-56d6421ecc3c}" ma:internalName="TaxCatchAll" ma:showField="CatchAllData" ma:web="85bac514-55f7-43e0-929e-050d6eba53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xpired_x0020_or_x0020_superseded_x0020_date" ma:index="14" nillable="true" ma:displayName="Expired or superseded date" ma:description="The date the record expires or is superseded and from which retention is calculated." ma:format="DateOnly" ma:internalName="Expired_x0020_or_x0020_supersed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f8af5-f30c-47bb-85ae-18c987474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09a85e69-29b1-4de8-be92-21c421ab9c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d_x0020_or_x0020_superseded_x0020_date xmlns="c10977b7-92b9-4299-ae05-b29d8274bb62" xsi:nil="true"/>
    <_dlc_DocId xmlns="85bac514-55f7-43e0-929e-050d6eba5385">NZ4H7DD5NXQ7-1372727561-93978</_dlc_DocId>
    <_dlc_DocIdUrl xmlns="85bac514-55f7-43e0-929e-050d6eba5385">
      <Url>https://derby4.sharepoint.com/sites/HighwaysGroundsandArboriculturalMaintenance/_layouts/15/DocIdRedir.aspx?ID=NZ4H7DD5NXQ7-1372727561-93978</Url>
      <Description>NZ4H7DD5NXQ7-1372727561-93978</Description>
    </_dlc_DocIdUrl>
    <SharedWithUsers xmlns="85bac514-55f7-43e0-929e-050d6eba5385">
      <UserInfo>
        <DisplayName/>
        <AccountId xsi:nil="true"/>
        <AccountType/>
      </UserInfo>
    </SharedWithUsers>
    <lcf76f155ced4ddcb4097134ff3c332f xmlns="7f7f8af5-f30c-47bb-85ae-18c987474cbe">
      <Terms xmlns="http://schemas.microsoft.com/office/infopath/2007/PartnerControls"/>
    </lcf76f155ced4ddcb4097134ff3c332f>
    <TaxCatchAll xmlns="c10977b7-92b9-4299-ae05-b29d8274bb62">
      <Value>3</Value>
    </TaxCatchAll>
    <k0a592d3203441d2b6523d17a81999b4 xmlns="c10977b7-92b9-4299-ae05-b29d8274bb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 IN USE</TermName>
          <TermId xmlns="http://schemas.microsoft.com/office/infopath/2007/PartnerControls">453f048d-f052-48f5-b002-18fa1dd965e0</TermId>
        </TermInfo>
      </Terms>
    </k0a592d3203441d2b6523d17a81999b4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75E1-9AC5-4E8E-B093-136AFA18CF5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9544B8D-4FB1-4841-851C-4763DC19C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5bac514-55f7-43e0-929e-050d6eba5385"/>
    <ds:schemaRef ds:uri="c10977b7-92b9-4299-ae05-b29d8274bb62"/>
    <ds:schemaRef ds:uri="7f7f8af5-f30c-47bb-85ae-18c987474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51C5E2-29A5-4EC6-9658-458F6311FD0D}">
  <ds:schemaRefs>
    <ds:schemaRef ds:uri="http://schemas.microsoft.com/office/infopath/2007/PartnerControls"/>
    <ds:schemaRef ds:uri="http://schemas.microsoft.com/office/2006/documentManagement/types"/>
    <ds:schemaRef ds:uri="c10977b7-92b9-4299-ae05-b29d8274bb62"/>
    <ds:schemaRef ds:uri="http://purl.org/dc/terms/"/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7f7f8af5-f30c-47bb-85ae-18c987474cbe"/>
    <ds:schemaRef ds:uri="85bac514-55f7-43e0-929e-050d6eba5385"/>
  </ds:schemaRefs>
</ds:datastoreItem>
</file>

<file path=customXml/itemProps4.xml><?xml version="1.0" encoding="utf-8"?>
<ds:datastoreItem xmlns:ds="http://schemas.openxmlformats.org/officeDocument/2006/customXml" ds:itemID="{B0A896BF-B236-4D81-AE6E-6301578592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City</vt:lpstr>
      <vt:lpstr>South</vt:lpstr>
      <vt:lpstr>South (old)</vt:lpstr>
      <vt:lpstr>Socials and Cemeteries</vt:lpstr>
      <vt:lpstr>Play Parks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Grass cutting 2026/27</dc:title>
  <dc:subject/>
  <dc:creator>Karl Smith (DCC)</dc:creator>
  <cp:keywords/>
  <dc:description/>
  <cp:lastModifiedBy>Liz Booth</cp:lastModifiedBy>
  <cp:revision/>
  <dcterms:created xsi:type="dcterms:W3CDTF">2025-05-01T07:39:47Z</dcterms:created>
  <dcterms:modified xsi:type="dcterms:W3CDTF">2026-04-02T15:09:28Z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0x010100260B9519E5C1A04F88E898E11DB57DD2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Grounds and Arboriculture Document Type">
    <vt:lpwstr>3;#DOCUMENT IN USE|453f048d-f052-48f5-b002-18fa1dd965e0</vt:lpwstr>
  </property>
  <property fmtid="{D5CDD505-2E9C-101B-9397-08002B2CF9AE}" pid="8" name="Grounds_x0020_and_x0020_Arboriculture_x0020_Document_x0020_Type">
    <vt:lpwstr>3;#DOCUMENT IN USE|453f048d-f052-48f5-b002-18fa1dd965e0</vt:lpwstr>
  </property>
  <property fmtid="{D5CDD505-2E9C-101B-9397-08002B2CF9AE}" pid="9" name="_dlc_DocIdItemGuid">
    <vt:lpwstr>cc107e25-80a7-4495-b085-afac5c86d463</vt:lpwstr>
  </property>
  <property fmtid="{D5CDD505-2E9C-101B-9397-08002B2CF9AE}" pid="10" name="_activity">
    <vt:lpwstr>{"FileActivityType":"9","FileActivityTimeStamp":"2025-05-01T08:22:33.753Z","FileActivityUsersOnPage":[{"DisplayName":"Karl Smith (DCC)","Id":"karl.smith@derby.gov.uk"},{"DisplayName":"Lee Wheatley","Id":"lee.wheatley2@derby.gov.uk"},{"DisplayName":"Lewis Webb","Id":"lewis.webb@derby.gov.uk"}],"FileActivityNavigationId":null}</vt:lpwstr>
  </property>
</Properties>
</file>