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sherK2\Downloads\"/>
    </mc:Choice>
  </mc:AlternateContent>
  <xr:revisionPtr revIDLastSave="0" documentId="8_{B539E8C8-296B-43A0-BD93-E00BCB7C23A3}" xr6:coauthVersionLast="47" xr6:coauthVersionMax="47" xr10:uidLastSave="{00000000-0000-0000-0000-000000000000}"/>
  <bookViews>
    <workbookView xWindow="-110" yWindow="-110" windowWidth="19420" windowHeight="11500" xr2:uid="{3D9F7A02-3AA9-4C9E-B117-E8422070BD3E}"/>
  </bookViews>
  <sheets>
    <sheet name="City" sheetId="4" r:id="rId1"/>
    <sheet name="South" sheetId="6" state="hidden" r:id="rId2"/>
    <sheet name="South (old)" sheetId="1" state="hidden" r:id="rId3"/>
    <sheet name="Play Parks" sheetId="3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4" l="1"/>
  <c r="K11" i="4"/>
  <c r="K10" i="4"/>
  <c r="K9" i="4"/>
  <c r="K8" i="4"/>
  <c r="K7" i="4"/>
  <c r="K6" i="4"/>
  <c r="K12" i="4"/>
  <c r="K13" i="4"/>
  <c r="K14" i="4"/>
  <c r="K15" i="4"/>
  <c r="K16" i="4"/>
  <c r="K17" i="4"/>
  <c r="K18" i="4"/>
  <c r="K20" i="4"/>
  <c r="K21" i="4"/>
  <c r="K22" i="4"/>
  <c r="K5" i="4"/>
  <c r="K4" i="4"/>
  <c r="K3" i="4"/>
  <c r="H22" i="4"/>
  <c r="H21" i="4"/>
  <c r="H20" i="4"/>
  <c r="H19" i="4"/>
  <c r="H18" i="4"/>
  <c r="H17" i="4"/>
  <c r="H16" i="4"/>
  <c r="H15" i="4"/>
  <c r="H14" i="4"/>
  <c r="H13" i="4"/>
  <c r="H11" i="4"/>
  <c r="H10" i="4"/>
  <c r="H9" i="4"/>
  <c r="H8" i="4"/>
  <c r="H7" i="4"/>
  <c r="H6" i="4"/>
  <c r="H5" i="4"/>
  <c r="H4" i="4"/>
  <c r="H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T4" i="4"/>
  <c r="T3" i="4"/>
  <c r="I4" i="4"/>
  <c r="I5" i="4"/>
  <c r="I6" i="4"/>
  <c r="I7" i="4"/>
  <c r="I8" i="4"/>
  <c r="I9" i="4"/>
  <c r="I11" i="4"/>
  <c r="I12" i="4"/>
  <c r="I13" i="4"/>
  <c r="I14" i="4"/>
  <c r="I15" i="4"/>
  <c r="I16" i="4"/>
  <c r="I17" i="4"/>
  <c r="I18" i="4"/>
  <c r="I19" i="4"/>
  <c r="I20" i="4"/>
  <c r="I21" i="4"/>
  <c r="I22" i="4"/>
  <c r="I3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4" i="4"/>
  <c r="Q3" i="4"/>
  <c r="N3" i="4"/>
  <c r="N4" i="4"/>
  <c r="N5" i="4"/>
  <c r="N6" i="4"/>
  <c r="N7" i="4"/>
  <c r="N8" i="4"/>
  <c r="N9" i="4"/>
  <c r="N10" i="4"/>
  <c r="N11" i="4"/>
  <c r="N16" i="4"/>
  <c r="N17" i="4"/>
  <c r="N18" i="4"/>
  <c r="N19" i="4"/>
  <c r="N20" i="4"/>
  <c r="N21" i="4"/>
  <c r="N22" i="4"/>
  <c r="N15" i="4"/>
  <c r="N13" i="4"/>
  <c r="N14" i="4"/>
  <c r="N12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L12" i="4"/>
  <c r="L13" i="4"/>
  <c r="L14" i="4"/>
  <c r="L15" i="4"/>
  <c r="L16" i="4"/>
  <c r="L17" i="4"/>
  <c r="L18" i="4"/>
  <c r="L19" i="4"/>
  <c r="L20" i="4"/>
  <c r="L22" i="4"/>
  <c r="F3" i="4"/>
  <c r="F5" i="4"/>
  <c r="F12" i="4"/>
  <c r="F13" i="4"/>
  <c r="F14" i="4"/>
  <c r="F15" i="4"/>
  <c r="F16" i="4"/>
  <c r="F17" i="4"/>
  <c r="F18" i="4"/>
  <c r="F19" i="4"/>
  <c r="F20" i="4"/>
  <c r="F4" i="4"/>
  <c r="H12" i="4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6" i="6"/>
  <c r="I4" i="6"/>
  <c r="R24" i="4" l="1"/>
  <c r="O24" i="4"/>
  <c r="I24" i="4"/>
  <c r="L24" i="4"/>
  <c r="F24" i="4"/>
</calcChain>
</file>

<file path=xl/sharedStrings.xml><?xml version="1.0" encoding="utf-8"?>
<sst xmlns="http://schemas.openxmlformats.org/spreadsheetml/2006/main" count="414" uniqueCount="206">
  <si>
    <t>Cut 1</t>
  </si>
  <si>
    <t>Cut 2</t>
  </si>
  <si>
    <t>Cut 3</t>
  </si>
  <si>
    <t>Cut 4</t>
  </si>
  <si>
    <t>Cut 5</t>
  </si>
  <si>
    <t>Cut 6</t>
  </si>
  <si>
    <t>GMO</t>
  </si>
  <si>
    <t>Area</t>
  </si>
  <si>
    <t>Status</t>
  </si>
  <si>
    <t>Freq (wks)</t>
  </si>
  <si>
    <t>Completed</t>
  </si>
  <si>
    <t>Freq</t>
  </si>
  <si>
    <t>Due</t>
  </si>
  <si>
    <t>North</t>
  </si>
  <si>
    <t>Mackworth</t>
  </si>
  <si>
    <t>Ahead</t>
  </si>
  <si>
    <t>Markeaton Park</t>
  </si>
  <si>
    <t>On Track</t>
  </si>
  <si>
    <t>Allestree</t>
  </si>
  <si>
    <t>West End</t>
  </si>
  <si>
    <t>Darley</t>
  </si>
  <si>
    <t>Chester Green</t>
  </si>
  <si>
    <t>Chaddesden</t>
  </si>
  <si>
    <t>Behind</t>
  </si>
  <si>
    <t>Spondon</t>
  </si>
  <si>
    <t>Oakwood</t>
  </si>
  <si>
    <t>South</t>
  </si>
  <si>
    <t>Arboretum</t>
  </si>
  <si>
    <t>City Centre</t>
  </si>
  <si>
    <t>Normanton</t>
  </si>
  <si>
    <t>Abbey Ward</t>
  </si>
  <si>
    <t>Littleover</t>
  </si>
  <si>
    <t xml:space="preserve">Mickleover </t>
  </si>
  <si>
    <t>Blagreaves</t>
  </si>
  <si>
    <t>Sinfin/Osmaston</t>
  </si>
  <si>
    <t xml:space="preserve">Chellaston </t>
  </si>
  <si>
    <t>Alvaston</t>
  </si>
  <si>
    <t xml:space="preserve">Boulton </t>
  </si>
  <si>
    <t>*Each 'Due' date will be set 8 weeks from the last completed cut.</t>
  </si>
  <si>
    <t>*The above schedule is for grass verge and small open space mowing only.</t>
  </si>
  <si>
    <t>Frequency (wks)</t>
  </si>
  <si>
    <t>Ward</t>
  </si>
  <si>
    <t>#</t>
  </si>
  <si>
    <t>Bass Rec</t>
  </si>
  <si>
    <t>Arboretum Park</t>
  </si>
  <si>
    <t>River gardens</t>
  </si>
  <si>
    <t>Normanton park</t>
  </si>
  <si>
    <t>Kenilworth ave/ Sinfin lane/ Sinfin rec/ Wordsworth</t>
  </si>
  <si>
    <t>Caxton park/ Qualcast park</t>
  </si>
  <si>
    <t>Rowditch</t>
  </si>
  <si>
    <t>Rykneld</t>
  </si>
  <si>
    <t>Stockbrook</t>
  </si>
  <si>
    <t>Uttoxeter Road/Kingsway</t>
  </si>
  <si>
    <t>Manor road/ Warwick ave</t>
  </si>
  <si>
    <t>Abby/Lonsdale place</t>
  </si>
  <si>
    <t>Derby royal/ rough Heanor</t>
  </si>
  <si>
    <t>Chainlane</t>
  </si>
  <si>
    <t>Haven Baulk/ Rykneld road/ Pastures hill/ burton Road</t>
  </si>
  <si>
    <t>Western Road/ station road</t>
  </si>
  <si>
    <t>Lady bank/ Brierfield Way</t>
  </si>
  <si>
    <t>Catterick/ Vicarage</t>
  </si>
  <si>
    <t>Valley road/ Littleover bowls club</t>
  </si>
  <si>
    <t>King George</t>
  </si>
  <si>
    <t>Blagraves</t>
  </si>
  <si>
    <t>Stenson Green</t>
  </si>
  <si>
    <t>The Chase</t>
  </si>
  <si>
    <t>Sinfin</t>
  </si>
  <si>
    <t>Arkle green</t>
  </si>
  <si>
    <t>Merlin green</t>
  </si>
  <si>
    <t>Grampian</t>
  </si>
  <si>
    <t>Islay/ carron close</t>
  </si>
  <si>
    <t>Bird estate</t>
  </si>
  <si>
    <t>Osmaston park</t>
  </si>
  <si>
    <t>Osmaston park road</t>
  </si>
  <si>
    <t>Wilmore road</t>
  </si>
  <si>
    <t>Sinfin ave</t>
  </si>
  <si>
    <t>Backlane</t>
  </si>
  <si>
    <t>Infinity way</t>
  </si>
  <si>
    <t>Cordelia</t>
  </si>
  <si>
    <t>Chellaston east</t>
  </si>
  <si>
    <t>Fellow lands</t>
  </si>
  <si>
    <t>Chellaston Rec</t>
  </si>
  <si>
    <t>Courtway cres</t>
  </si>
  <si>
    <t>Pride park islands</t>
  </si>
  <si>
    <t>Keldholme</t>
  </si>
  <si>
    <t>Baker street allotments</t>
  </si>
  <si>
    <t>Alvo shops/tesco</t>
  </si>
  <si>
    <t>Kiwi drive + "woods"</t>
  </si>
  <si>
    <t>Lidl/McDonalds Raynesway</t>
  </si>
  <si>
    <t>Kiwi canal path</t>
  </si>
  <si>
    <t>Willmorton</t>
  </si>
  <si>
    <t>Boulton lane canal path</t>
  </si>
  <si>
    <t>Boulton lane islands</t>
  </si>
  <si>
    <t>Pylon</t>
  </si>
  <si>
    <t>Cornishman</t>
  </si>
  <si>
    <t>Field lane/ Wilmington</t>
  </si>
  <si>
    <t>Chello shops/library</t>
  </si>
  <si>
    <t>· Bass Rec</t>
  </si>
  <si>
    <t>17/3/25 – 21/3/25</t>
  </si>
  <si>
    <t>21/4/25 – 25/4/25</t>
  </si>
  <si>
    <t>· City Centre</t>
  </si>
  <si>
    <t>city centre</t>
  </si>
  <si>
    <t>· Arbo</t>
  </si>
  <si>
    <t xml:space="preserve">2 to 3 </t>
  </si>
  <si>
    <t>· Normanton</t>
  </si>
  <si>
    <t>· Normanton park</t>
  </si>
  <si>
    <t>· Rowditch</t>
  </si>
  <si>
    <t>· Rykneld</t>
  </si>
  <si>
    <t>· Stockbrook</t>
  </si>
  <si>
    <t>· Uttoxeter Road/Kingsway</t>
  </si>
  <si>
    <t>24/03/2025 - 28/03/2025</t>
  </si>
  <si>
    <t>· Derby royal/ rough Heanor</t>
  </si>
  <si>
    <t>· Chainlane</t>
  </si>
  <si>
    <t>28/4/24 – 2/5/25</t>
  </si>
  <si>
    <t>· Manor road/ Warwick ave</t>
  </si>
  <si>
    <t>· Western Road/ station road</t>
  </si>
  <si>
    <t>· Lady bank/ Brierfield Way</t>
  </si>
  <si>
    <t>· Catterick/ Vicarage</t>
  </si>
  <si>
    <t>· Valley road/ Littleover bowls club</t>
  </si>
  <si>
    <t>· Haven Baulk/ Rykneld road/ Pastures hill/ burton Road</t>
  </si>
  <si>
    <t>6/5/25 - 9/5/25</t>
  </si>
  <si>
    <t>· Kenilworth ave/ Sinfin lane/ Sinfin rec/ Wordsworth</t>
  </si>
  <si>
    <t>· Caxton park/ Qualcast park</t>
  </si>
  <si>
    <t>· The Chase</t>
  </si>
  <si>
    <t>31/3/25 – 4/4/24</t>
  </si>
  <si>
    <t>· Arkle green</t>
  </si>
  <si>
    <t>· King George</t>
  </si>
  <si>
    <t>· Blagraves</t>
  </si>
  <si>
    <t>· Merlin green</t>
  </si>
  <si>
    <t>· Grampian</t>
  </si>
  <si>
    <t>· Stenson Green</t>
  </si>
  <si>
    <t>· Islay/ carron close</t>
  </si>
  <si>
    <t>· Bird estate</t>
  </si>
  <si>
    <t>· Osmaston park</t>
  </si>
  <si>
    <t>· Osmaston park road</t>
  </si>
  <si>
    <t>· Wilmore road</t>
  </si>
  <si>
    <t>· Sinfin ave</t>
  </si>
  <si>
    <t>· Backlane</t>
  </si>
  <si>
    <t>7/4/24 – 11/4/25</t>
  </si>
  <si>
    <t>· Infinity way</t>
  </si>
  <si>
    <t>· Cordelia</t>
  </si>
  <si>
    <t>· Chellaston east</t>
  </si>
  <si>
    <t>· Fellow lands</t>
  </si>
  <si>
    <t>· Pride park islands</t>
  </si>
  <si>
    <t>· River gardens</t>
  </si>
  <si>
    <t>· Chellaston Rec</t>
  </si>
  <si>
    <t>· Courtway cres</t>
  </si>
  <si>
    <t>· Boulton lane canal path</t>
  </si>
  <si>
    <t>· Boulton lane islands</t>
  </si>
  <si>
    <t>· Pylon</t>
  </si>
  <si>
    <t>· Cornishman</t>
  </si>
  <si>
    <t>· Field lane/ Wilmington</t>
  </si>
  <si>
    <t>· Abby/Lonsdale place</t>
  </si>
  <si>
    <t>· Chello shops/library</t>
  </si>
  <si>
    <t>· Keldholme</t>
  </si>
  <si>
    <t>14/4/25 – 18/4/25</t>
  </si>
  <si>
    <t>· Baker street allotments</t>
  </si>
  <si>
    <t>· Alvo shops/tesco</t>
  </si>
  <si>
    <t>· Kiwi drive + "woods"</t>
  </si>
  <si>
    <t>· Lidl/McDonalds Raynesway</t>
  </si>
  <si>
    <t>· Kiwi canal path</t>
  </si>
  <si>
    <t>· Willmorton</t>
  </si>
  <si>
    <t>· Riverlife footpath</t>
  </si>
  <si>
    <t>· Alvo park</t>
  </si>
  <si>
    <t>· Harvey road (zero turn)_</t>
  </si>
  <si>
    <t>· Cotton lane</t>
  </si>
  <si>
    <t>· Pride park</t>
  </si>
  <si>
    <t>March</t>
  </si>
  <si>
    <t>May</t>
  </si>
  <si>
    <t>July</t>
  </si>
  <si>
    <t>September</t>
  </si>
  <si>
    <t>October</t>
  </si>
  <si>
    <t>Boulton Lane</t>
  </si>
  <si>
    <t>Park Name</t>
  </si>
  <si>
    <t xml:space="preserve">April </t>
  </si>
  <si>
    <t>June</t>
  </si>
  <si>
    <t>August</t>
  </si>
  <si>
    <t>Alvaston Park</t>
  </si>
  <si>
    <t xml:space="preserve">Mowbray </t>
  </si>
  <si>
    <t>Elvaston Lane</t>
  </si>
  <si>
    <t>Fullens Lock</t>
  </si>
  <si>
    <t>Sinfin Rec</t>
  </si>
  <si>
    <t>Back Lane</t>
  </si>
  <si>
    <t>Courtway Crescent</t>
  </si>
  <si>
    <t>Duchess Way</t>
  </si>
  <si>
    <t xml:space="preserve">Havenbaulk </t>
  </si>
  <si>
    <t>Bramblebrook</t>
  </si>
  <si>
    <t xml:space="preserve">Osmaston </t>
  </si>
  <si>
    <t xml:space="preserve">Sherwood Rec </t>
  </si>
  <si>
    <t xml:space="preserve">Vicarage Road Rec </t>
  </si>
  <si>
    <t>Shakespeare</t>
  </si>
  <si>
    <t>Caxton/Sunny Hill</t>
  </si>
  <si>
    <t xml:space="preserve">Kiwi Canal </t>
  </si>
  <si>
    <t>Sinfin Moor</t>
  </si>
  <si>
    <t>Arkle Green</t>
  </si>
  <si>
    <t>Aviemore Way</t>
  </si>
  <si>
    <t>Swallowdale M.U.P.A</t>
  </si>
  <si>
    <t>Ballater Close</t>
  </si>
  <si>
    <t>Foxdale</t>
  </si>
  <si>
    <t>Chellaston East</t>
  </si>
  <si>
    <t>Field Lane</t>
  </si>
  <si>
    <t>Cricket cage Normanton</t>
  </si>
  <si>
    <t xml:space="preserve">Cordelia Way </t>
  </si>
  <si>
    <t>Alvaston Rec</t>
  </si>
  <si>
    <t xml:space="preserve">NOTE: This is a record for the back up works, parks will be mowed when verge teams get there. </t>
  </si>
  <si>
    <t xml:space="preserve">* Mowed not by Verge team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</si>
</sst>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3" borderId="0" xfId="0" applyFill="1"/>
    <xf numFmtId="0" fontId="5" fillId="0" borderId="0" xfId="0" applyFont="1"/>
    <xf numFmtId="0" fontId="6" fillId="0" borderId="0" xfId="0" applyFont="1"/>
    <xf numFmtId="0" fontId="7" fillId="0" borderId="0" xfId="0" applyFont="1"/>
    <xf numFmtId="14" fontId="0" fillId="0" borderId="0" xfId="0" applyNumberForma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/>
    <xf numFmtId="14" fontId="0" fillId="2" borderId="0" xfId="0" applyNumberFormat="1" applyFill="1"/>
    <xf numFmtId="0" fontId="5" fillId="0" borderId="0" xfId="0" applyFont="1" applyAlignment="1">
      <alignment horizontal="center" vertical="center"/>
    </xf>
    <xf numFmtId="14" fontId="3" fillId="0" borderId="0" xfId="0" applyNumberFormat="1" applyFont="1"/>
    <xf numFmtId="0" fontId="1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1" fontId="3" fillId="8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64" fontId="0" fillId="0" borderId="0" xfId="0" applyNumberFormat="1"/>
    <xf numFmtId="14" fontId="0" fillId="0" borderId="8" xfId="0" applyNumberForma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4" fontId="2" fillId="0" borderId="6" xfId="0" applyNumberFormat="1" applyFont="1" applyBorder="1" applyAlignment="1">
      <alignment horizontal="center" vertical="center"/>
    </xf>
    <xf numFmtId="0" fontId="2" fillId="9" borderId="0" xfId="0" applyFont="1" applyFill="1" applyAlignment="1">
      <alignment vertical="center" wrapText="1"/>
    </xf>
    <xf numFmtId="0" fontId="2" fillId="11" borderId="0" xfId="0" applyFont="1" applyFill="1" applyAlignment="1">
      <alignment vertical="center" wrapText="1"/>
    </xf>
    <xf numFmtId="0" fontId="2" fillId="10" borderId="0" xfId="0" applyFont="1" applyFill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6" borderId="0" xfId="0" applyFont="1" applyFill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3" fillId="5" borderId="0" xfId="0" applyFont="1" applyFill="1" applyAlignment="1">
      <alignment vertical="center" wrapText="1"/>
    </xf>
    <xf numFmtId="0" fontId="3" fillId="7" borderId="0" xfId="0" applyFont="1" applyFill="1" applyAlignment="1">
      <alignment vertical="center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C564D-8909-4920-A697-47D39787BFF3}">
  <sheetPr>
    <pageSetUpPr fitToPage="1"/>
  </sheetPr>
  <dimension ref="A1:T55"/>
  <sheetViews>
    <sheetView tabSelected="1" topLeftCell="B1" zoomScale="130" zoomScaleNormal="130" workbookViewId="0">
      <selection activeCell="W13" sqref="W13"/>
    </sheetView>
  </sheetViews>
  <sheetFormatPr defaultColWidth="9.1796875" defaultRowHeight="14.5" x14ac:dyDescent="0.35"/>
  <cols>
    <col min="1" max="1" width="0" hidden="1" customWidth="1"/>
    <col min="2" max="2" width="14.81640625" style="1" customWidth="1"/>
    <col min="3" max="3" width="12.26953125" style="1" customWidth="1"/>
    <col min="4" max="4" width="10.26953125" style="13" hidden="1" customWidth="1"/>
    <col min="5" max="5" width="12" style="2" customWidth="1"/>
    <col min="6" max="6" width="6" style="2" hidden="1" customWidth="1"/>
    <col min="7" max="8" width="11" customWidth="1"/>
    <col min="9" max="9" width="5.7265625" hidden="1" customWidth="1"/>
    <col min="10" max="11" width="11" customWidth="1"/>
    <col min="12" max="12" width="6" hidden="1" customWidth="1"/>
    <col min="13" max="14" width="11" customWidth="1"/>
    <col min="15" max="15" width="7.1796875" hidden="1" customWidth="1"/>
    <col min="16" max="17" width="11" customWidth="1"/>
    <col min="18" max="18" width="7.1796875" hidden="1" customWidth="1"/>
    <col min="19" max="20" width="11" customWidth="1"/>
  </cols>
  <sheetData>
    <row r="1" spans="1:20" x14ac:dyDescent="0.35">
      <c r="E1" s="23" t="s">
        <v>0</v>
      </c>
      <c r="G1" s="51" t="s">
        <v>1</v>
      </c>
      <c r="H1" s="52"/>
      <c r="I1" s="16"/>
      <c r="J1" s="51" t="s">
        <v>2</v>
      </c>
      <c r="K1" s="52"/>
      <c r="L1" s="16"/>
      <c r="M1" s="51" t="s">
        <v>3</v>
      </c>
      <c r="N1" s="52"/>
      <c r="O1" s="16"/>
      <c r="P1" s="51" t="s">
        <v>4</v>
      </c>
      <c r="Q1" s="52"/>
      <c r="R1" s="16"/>
      <c r="S1" s="51" t="s">
        <v>5</v>
      </c>
      <c r="T1" s="52"/>
    </row>
    <row r="2" spans="1:20" s="7" customFormat="1" ht="14" x14ac:dyDescent="0.3">
      <c r="A2" s="6" t="s">
        <v>6</v>
      </c>
      <c r="B2" s="6" t="s">
        <v>7</v>
      </c>
      <c r="C2" s="6" t="s">
        <v>8</v>
      </c>
      <c r="D2" s="10" t="s">
        <v>9</v>
      </c>
      <c r="E2" s="24" t="s">
        <v>10</v>
      </c>
      <c r="F2" s="21" t="s">
        <v>11</v>
      </c>
      <c r="G2" s="28" t="s">
        <v>10</v>
      </c>
      <c r="H2" s="29" t="s">
        <v>12</v>
      </c>
      <c r="I2" s="21" t="s">
        <v>11</v>
      </c>
      <c r="J2" s="28" t="s">
        <v>10</v>
      </c>
      <c r="K2" s="29" t="s">
        <v>12</v>
      </c>
      <c r="L2" s="21" t="s">
        <v>11</v>
      </c>
      <c r="M2" s="28" t="s">
        <v>10</v>
      </c>
      <c r="N2" s="29" t="s">
        <v>12</v>
      </c>
      <c r="O2" s="21" t="s">
        <v>11</v>
      </c>
      <c r="P2" s="28" t="s">
        <v>10</v>
      </c>
      <c r="Q2" s="29" t="s">
        <v>12</v>
      </c>
      <c r="R2" s="21" t="s">
        <v>11</v>
      </c>
      <c r="S2" s="28" t="s">
        <v>10</v>
      </c>
      <c r="T2" s="29" t="s">
        <v>12</v>
      </c>
    </row>
    <row r="3" spans="1:20" x14ac:dyDescent="0.35">
      <c r="A3" t="s">
        <v>13</v>
      </c>
      <c r="B3" s="3" t="s">
        <v>14</v>
      </c>
      <c r="C3" s="48" t="s">
        <v>15</v>
      </c>
      <c r="D3" s="11">
        <v>8</v>
      </c>
      <c r="E3" s="25">
        <v>46104</v>
      </c>
      <c r="F3" s="22">
        <f t="shared" ref="F3:F20" si="0">(G3-E3)/7</f>
        <v>7.4285714285714288</v>
      </c>
      <c r="G3" s="47">
        <v>46156</v>
      </c>
      <c r="H3" s="31">
        <f>E3+$D$3*7</f>
        <v>46160</v>
      </c>
      <c r="I3" s="22">
        <f>(J3-G3)/7</f>
        <v>-6593.7142857142853</v>
      </c>
      <c r="J3" s="30"/>
      <c r="K3" s="31">
        <f>G3+$D$3*7</f>
        <v>46212</v>
      </c>
      <c r="L3" s="38"/>
      <c r="M3" s="32"/>
      <c r="N3" s="31">
        <f t="shared" ref="N3:N12" si="1">J3+$D$12*7</f>
        <v>56</v>
      </c>
      <c r="O3" s="38">
        <f t="shared" ref="O3:O22" si="2">(P3-M3)/7</f>
        <v>0</v>
      </c>
      <c r="P3" s="32"/>
      <c r="Q3" s="34">
        <f t="shared" ref="Q3:Q22" si="3">M3+$D$12*7</f>
        <v>56</v>
      </c>
      <c r="R3" s="38">
        <f t="shared" ref="R3:R22" si="4">(S3-P3)/7</f>
        <v>0</v>
      </c>
      <c r="S3" s="32"/>
      <c r="T3" s="34">
        <f t="shared" ref="T3:T22" si="5">P3+$D$12*7</f>
        <v>56</v>
      </c>
    </row>
    <row r="4" spans="1:20" x14ac:dyDescent="0.35">
      <c r="A4" t="s">
        <v>13</v>
      </c>
      <c r="B4" s="3" t="s">
        <v>16</v>
      </c>
      <c r="C4" s="50" t="s">
        <v>17</v>
      </c>
      <c r="D4" s="11">
        <v>8</v>
      </c>
      <c r="E4" s="26">
        <v>46105</v>
      </c>
      <c r="F4" s="22">
        <f t="shared" si="0"/>
        <v>6.4285714285714288</v>
      </c>
      <c r="G4" s="47">
        <v>46150</v>
      </c>
      <c r="H4" s="31">
        <f>E4+$D$4*7</f>
        <v>46161</v>
      </c>
      <c r="I4" s="22">
        <f t="shared" ref="I4:I22" si="6">(J4-G4)/7</f>
        <v>-6592.8571428571431</v>
      </c>
      <c r="J4" s="30"/>
      <c r="K4" s="31">
        <f>G4+$D$4*7</f>
        <v>46206</v>
      </c>
      <c r="L4" s="38"/>
      <c r="M4" s="32"/>
      <c r="N4" s="31">
        <f t="shared" si="1"/>
        <v>56</v>
      </c>
      <c r="O4" s="38">
        <f t="shared" si="2"/>
        <v>0</v>
      </c>
      <c r="P4" s="32"/>
      <c r="Q4" s="34">
        <f t="shared" si="3"/>
        <v>56</v>
      </c>
      <c r="R4" s="38">
        <f t="shared" si="4"/>
        <v>0</v>
      </c>
      <c r="S4" s="32"/>
      <c r="T4" s="34">
        <f t="shared" si="5"/>
        <v>56</v>
      </c>
    </row>
    <row r="5" spans="1:20" x14ac:dyDescent="0.35">
      <c r="A5" t="s">
        <v>13</v>
      </c>
      <c r="B5" s="3" t="s">
        <v>18</v>
      </c>
      <c r="C5" s="48" t="s">
        <v>15</v>
      </c>
      <c r="D5" s="11">
        <v>8</v>
      </c>
      <c r="E5" s="25">
        <v>46112</v>
      </c>
      <c r="F5" s="22">
        <f t="shared" si="0"/>
        <v>7.4285714285714288</v>
      </c>
      <c r="G5" s="47">
        <v>46164</v>
      </c>
      <c r="H5" s="31">
        <f>E5+$D$5*7</f>
        <v>46168</v>
      </c>
      <c r="I5" s="22">
        <f t="shared" si="6"/>
        <v>-6594.8571428571431</v>
      </c>
      <c r="J5" s="30"/>
      <c r="K5" s="31">
        <f>G5+$D$5*7</f>
        <v>46220</v>
      </c>
      <c r="L5" s="38"/>
      <c r="M5" s="32"/>
      <c r="N5" s="31">
        <f t="shared" si="1"/>
        <v>56</v>
      </c>
      <c r="O5" s="38">
        <f t="shared" si="2"/>
        <v>0</v>
      </c>
      <c r="P5" s="32"/>
      <c r="Q5" s="34">
        <f t="shared" si="3"/>
        <v>56</v>
      </c>
      <c r="R5" s="38">
        <f t="shared" si="4"/>
        <v>0</v>
      </c>
      <c r="S5" s="32"/>
      <c r="T5" s="34">
        <f t="shared" si="5"/>
        <v>56</v>
      </c>
    </row>
    <row r="6" spans="1:20" x14ac:dyDescent="0.35">
      <c r="A6" t="s">
        <v>13</v>
      </c>
      <c r="B6" s="3" t="s">
        <v>19</v>
      </c>
      <c r="C6" s="48" t="s">
        <v>15</v>
      </c>
      <c r="D6" s="11">
        <v>8</v>
      </c>
      <c r="E6" s="25">
        <v>46135</v>
      </c>
      <c r="F6" s="22"/>
      <c r="G6" s="47">
        <v>46185</v>
      </c>
      <c r="H6" s="31">
        <f>E6+$D$6*7</f>
        <v>46191</v>
      </c>
      <c r="I6" s="22">
        <f t="shared" si="6"/>
        <v>-6597.8571428571431</v>
      </c>
      <c r="J6" s="30"/>
      <c r="K6" s="31">
        <f>G6+$D$6*7</f>
        <v>46241</v>
      </c>
      <c r="L6" s="38"/>
      <c r="M6" s="32"/>
      <c r="N6" s="31">
        <f t="shared" si="1"/>
        <v>56</v>
      </c>
      <c r="O6" s="38">
        <f t="shared" si="2"/>
        <v>0</v>
      </c>
      <c r="P6" s="32"/>
      <c r="Q6" s="34">
        <f t="shared" si="3"/>
        <v>56</v>
      </c>
      <c r="R6" s="38">
        <f t="shared" si="4"/>
        <v>0</v>
      </c>
      <c r="S6" s="32"/>
      <c r="T6" s="34">
        <f t="shared" si="5"/>
        <v>56</v>
      </c>
    </row>
    <row r="7" spans="1:20" x14ac:dyDescent="0.35">
      <c r="A7" t="s">
        <v>13</v>
      </c>
      <c r="B7" s="3" t="s">
        <v>20</v>
      </c>
      <c r="C7" s="48" t="s">
        <v>15</v>
      </c>
      <c r="D7" s="11">
        <v>8</v>
      </c>
      <c r="E7" s="25">
        <v>46121</v>
      </c>
      <c r="F7" s="22"/>
      <c r="G7" s="47">
        <v>46174</v>
      </c>
      <c r="H7" s="31">
        <f>E7+$D$7*7</f>
        <v>46177</v>
      </c>
      <c r="I7" s="22">
        <f t="shared" si="6"/>
        <v>-6596.2857142857147</v>
      </c>
      <c r="J7" s="30"/>
      <c r="K7" s="31">
        <f>G7+$D$7*7</f>
        <v>46230</v>
      </c>
      <c r="L7" s="38"/>
      <c r="M7" s="32"/>
      <c r="N7" s="31">
        <f t="shared" si="1"/>
        <v>56</v>
      </c>
      <c r="O7" s="38">
        <f t="shared" si="2"/>
        <v>0</v>
      </c>
      <c r="P7" s="32"/>
      <c r="Q7" s="34">
        <f t="shared" si="3"/>
        <v>56</v>
      </c>
      <c r="R7" s="38">
        <f t="shared" si="4"/>
        <v>0</v>
      </c>
      <c r="S7" s="32"/>
      <c r="T7" s="34">
        <f t="shared" si="5"/>
        <v>56</v>
      </c>
    </row>
    <row r="8" spans="1:20" x14ac:dyDescent="0.35">
      <c r="A8" t="s">
        <v>13</v>
      </c>
      <c r="B8" s="3" t="s">
        <v>21</v>
      </c>
      <c r="C8" s="48" t="s">
        <v>15</v>
      </c>
      <c r="D8" s="11">
        <v>8</v>
      </c>
      <c r="E8" s="25">
        <v>46121</v>
      </c>
      <c r="F8" s="22"/>
      <c r="G8" s="47">
        <v>46174</v>
      </c>
      <c r="H8" s="31">
        <f>E8+$D$8*7</f>
        <v>46177</v>
      </c>
      <c r="I8" s="22">
        <f t="shared" si="6"/>
        <v>-6596.2857142857147</v>
      </c>
      <c r="J8" s="30"/>
      <c r="K8" s="31">
        <f>G8+$D$8*7</f>
        <v>46230</v>
      </c>
      <c r="L8" s="38"/>
      <c r="M8" s="32"/>
      <c r="N8" s="31">
        <f t="shared" si="1"/>
        <v>56</v>
      </c>
      <c r="O8" s="38">
        <f t="shared" si="2"/>
        <v>0</v>
      </c>
      <c r="P8" s="32"/>
      <c r="Q8" s="34">
        <f t="shared" si="3"/>
        <v>56</v>
      </c>
      <c r="R8" s="38">
        <f t="shared" si="4"/>
        <v>0</v>
      </c>
      <c r="S8" s="32"/>
      <c r="T8" s="34">
        <f t="shared" si="5"/>
        <v>56</v>
      </c>
    </row>
    <row r="9" spans="1:20" x14ac:dyDescent="0.35">
      <c r="A9" t="s">
        <v>13</v>
      </c>
      <c r="B9" s="3" t="s">
        <v>22</v>
      </c>
      <c r="C9" s="49" t="s">
        <v>23</v>
      </c>
      <c r="D9" s="11">
        <v>8</v>
      </c>
      <c r="E9" s="25">
        <v>46135</v>
      </c>
      <c r="F9" s="22"/>
      <c r="G9" s="47">
        <v>46197</v>
      </c>
      <c r="H9" s="31">
        <f>E9+$D$9*7</f>
        <v>46191</v>
      </c>
      <c r="I9" s="22">
        <f t="shared" si="6"/>
        <v>-6599.5714285714284</v>
      </c>
      <c r="J9" s="30"/>
      <c r="K9" s="31">
        <f>G9+$D$9*7</f>
        <v>46253</v>
      </c>
      <c r="L9" s="38"/>
      <c r="M9" s="32"/>
      <c r="N9" s="31">
        <f t="shared" si="1"/>
        <v>56</v>
      </c>
      <c r="O9" s="38">
        <f t="shared" si="2"/>
        <v>0</v>
      </c>
      <c r="P9" s="32"/>
      <c r="Q9" s="34">
        <f t="shared" si="3"/>
        <v>56</v>
      </c>
      <c r="R9" s="38">
        <f t="shared" si="4"/>
        <v>0</v>
      </c>
      <c r="S9" s="32"/>
      <c r="T9" s="34">
        <f t="shared" si="5"/>
        <v>56</v>
      </c>
    </row>
    <row r="10" spans="1:20" x14ac:dyDescent="0.35">
      <c r="A10" t="s">
        <v>13</v>
      </c>
      <c r="B10" s="3" t="s">
        <v>24</v>
      </c>
      <c r="C10" s="50" t="s">
        <v>17</v>
      </c>
      <c r="D10" s="11">
        <v>8</v>
      </c>
      <c r="E10" s="25">
        <v>46150</v>
      </c>
      <c r="F10" s="22"/>
      <c r="G10" s="47"/>
      <c r="H10" s="31">
        <f>E10+$D$10*7</f>
        <v>46206</v>
      </c>
      <c r="I10" s="22"/>
      <c r="J10" s="30"/>
      <c r="K10" s="31">
        <f>G10+$D$10*7</f>
        <v>56</v>
      </c>
      <c r="L10" s="38"/>
      <c r="M10" s="32"/>
      <c r="N10" s="31">
        <f t="shared" si="1"/>
        <v>56</v>
      </c>
      <c r="O10" s="38">
        <f t="shared" si="2"/>
        <v>0</v>
      </c>
      <c r="P10" s="32"/>
      <c r="Q10" s="34">
        <f t="shared" si="3"/>
        <v>56</v>
      </c>
      <c r="R10" s="38">
        <f t="shared" si="4"/>
        <v>0</v>
      </c>
      <c r="S10" s="32"/>
      <c r="T10" s="34">
        <f t="shared" si="5"/>
        <v>56</v>
      </c>
    </row>
    <row r="11" spans="1:20" x14ac:dyDescent="0.35">
      <c r="A11" t="s">
        <v>13</v>
      </c>
      <c r="B11" s="3" t="s">
        <v>25</v>
      </c>
      <c r="C11" s="49" t="s">
        <v>23</v>
      </c>
      <c r="D11" s="11">
        <v>8</v>
      </c>
      <c r="E11" s="25">
        <v>46142</v>
      </c>
      <c r="F11" s="22"/>
      <c r="G11" s="47"/>
      <c r="H11" s="31">
        <f>E11+$D$11*7</f>
        <v>46198</v>
      </c>
      <c r="I11" s="22">
        <f t="shared" si="6"/>
        <v>0</v>
      </c>
      <c r="J11" s="30"/>
      <c r="K11" s="31">
        <f>G11+$D$11*7</f>
        <v>56</v>
      </c>
      <c r="L11" s="38"/>
      <c r="M11" s="32"/>
      <c r="N11" s="31">
        <f t="shared" si="1"/>
        <v>56</v>
      </c>
      <c r="O11" s="38">
        <f t="shared" si="2"/>
        <v>0</v>
      </c>
      <c r="P11" s="32"/>
      <c r="Q11" s="34">
        <f t="shared" si="3"/>
        <v>56</v>
      </c>
      <c r="R11" s="38">
        <f t="shared" si="4"/>
        <v>0</v>
      </c>
      <c r="S11" s="32"/>
      <c r="T11" s="34">
        <f t="shared" si="5"/>
        <v>56</v>
      </c>
    </row>
    <row r="12" spans="1:20" x14ac:dyDescent="0.35">
      <c r="A12" t="s">
        <v>26</v>
      </c>
      <c r="B12" s="3" t="s">
        <v>27</v>
      </c>
      <c r="C12" s="48" t="s">
        <v>15</v>
      </c>
      <c r="D12" s="11">
        <v>8</v>
      </c>
      <c r="E12" s="25">
        <v>46092</v>
      </c>
      <c r="F12" s="22">
        <f t="shared" si="0"/>
        <v>6.2857142857142856</v>
      </c>
      <c r="G12" s="47">
        <v>46136</v>
      </c>
      <c r="H12" s="31">
        <f>E12+$D$12*7</f>
        <v>46148</v>
      </c>
      <c r="I12" s="22">
        <f t="shared" si="6"/>
        <v>5.5714285714285712</v>
      </c>
      <c r="J12" s="30">
        <v>46175</v>
      </c>
      <c r="K12" s="31">
        <f>G12+$D$12*7</f>
        <v>46192</v>
      </c>
      <c r="L12" s="38">
        <f t="shared" ref="L12:L22" si="7">(M12-J12)/7</f>
        <v>-6596.4285714285716</v>
      </c>
      <c r="M12" s="30"/>
      <c r="N12" s="31">
        <f t="shared" si="1"/>
        <v>46231</v>
      </c>
      <c r="O12" s="38">
        <f t="shared" si="2"/>
        <v>0</v>
      </c>
      <c r="P12" s="32"/>
      <c r="Q12" s="34">
        <f t="shared" si="3"/>
        <v>56</v>
      </c>
      <c r="R12" s="38">
        <f t="shared" si="4"/>
        <v>0</v>
      </c>
      <c r="S12" s="32"/>
      <c r="T12" s="34">
        <f t="shared" si="5"/>
        <v>56</v>
      </c>
    </row>
    <row r="13" spans="1:20" x14ac:dyDescent="0.35">
      <c r="A13" t="s">
        <v>26</v>
      </c>
      <c r="B13" s="3" t="s">
        <v>28</v>
      </c>
      <c r="C13" s="48" t="s">
        <v>15</v>
      </c>
      <c r="D13" s="11">
        <v>8</v>
      </c>
      <c r="E13" s="25">
        <v>46093</v>
      </c>
      <c r="F13" s="22">
        <f t="shared" si="0"/>
        <v>5.7142857142857144</v>
      </c>
      <c r="G13" s="47">
        <v>46133</v>
      </c>
      <c r="H13" s="31">
        <f>E13+$D$13*7</f>
        <v>46149</v>
      </c>
      <c r="I13" s="22">
        <f t="shared" si="6"/>
        <v>6.1428571428571432</v>
      </c>
      <c r="J13" s="30">
        <v>46176</v>
      </c>
      <c r="K13" s="31">
        <f t="shared" ref="K13:K22" si="8">G13+$D$12*7</f>
        <v>46189</v>
      </c>
      <c r="L13" s="38">
        <f t="shared" si="7"/>
        <v>-6596.5714285714284</v>
      </c>
      <c r="M13" s="30"/>
      <c r="N13" s="31">
        <f t="shared" ref="N13:N22" si="9">J13+$D$12*7</f>
        <v>46232</v>
      </c>
      <c r="O13" s="38">
        <f t="shared" si="2"/>
        <v>0</v>
      </c>
      <c r="P13" s="32"/>
      <c r="Q13" s="34">
        <f t="shared" si="3"/>
        <v>56</v>
      </c>
      <c r="R13" s="38">
        <f t="shared" si="4"/>
        <v>0</v>
      </c>
      <c r="S13" s="32"/>
      <c r="T13" s="34">
        <f t="shared" si="5"/>
        <v>56</v>
      </c>
    </row>
    <row r="14" spans="1:20" x14ac:dyDescent="0.35">
      <c r="A14" t="s">
        <v>26</v>
      </c>
      <c r="B14" s="3" t="s">
        <v>29</v>
      </c>
      <c r="C14" s="48" t="s">
        <v>15</v>
      </c>
      <c r="D14" s="11">
        <v>8</v>
      </c>
      <c r="E14" s="25">
        <v>46094</v>
      </c>
      <c r="F14" s="22">
        <f t="shared" si="0"/>
        <v>5.7142857142857144</v>
      </c>
      <c r="G14" s="47">
        <v>46134</v>
      </c>
      <c r="H14" s="31">
        <f>E14+$D$14*7</f>
        <v>46150</v>
      </c>
      <c r="I14" s="22">
        <f t="shared" si="6"/>
        <v>7.2857142857142856</v>
      </c>
      <c r="J14" s="30">
        <v>46185</v>
      </c>
      <c r="K14" s="31">
        <f t="shared" si="8"/>
        <v>46190</v>
      </c>
      <c r="L14" s="38">
        <f t="shared" si="7"/>
        <v>-6597.8571428571431</v>
      </c>
      <c r="M14" s="30"/>
      <c r="N14" s="31">
        <f t="shared" si="9"/>
        <v>46241</v>
      </c>
      <c r="O14" s="38">
        <f t="shared" si="2"/>
        <v>0</v>
      </c>
      <c r="P14" s="32"/>
      <c r="Q14" s="34">
        <f t="shared" si="3"/>
        <v>56</v>
      </c>
      <c r="R14" s="38">
        <f t="shared" si="4"/>
        <v>0</v>
      </c>
      <c r="S14" s="32"/>
      <c r="T14" s="34">
        <f t="shared" si="5"/>
        <v>56</v>
      </c>
    </row>
    <row r="15" spans="1:20" x14ac:dyDescent="0.35">
      <c r="A15" t="s">
        <v>26</v>
      </c>
      <c r="B15" s="3" t="s">
        <v>30</v>
      </c>
      <c r="C15" s="48" t="s">
        <v>15</v>
      </c>
      <c r="D15" s="11">
        <v>8</v>
      </c>
      <c r="E15" s="25">
        <v>46098</v>
      </c>
      <c r="F15" s="22">
        <f t="shared" si="0"/>
        <v>5.1428571428571432</v>
      </c>
      <c r="G15" s="47">
        <v>46134</v>
      </c>
      <c r="H15" s="31">
        <f>E15+$D$15*7</f>
        <v>46154</v>
      </c>
      <c r="I15" s="22">
        <f t="shared" si="6"/>
        <v>7.2857142857142856</v>
      </c>
      <c r="J15" s="30">
        <v>46185</v>
      </c>
      <c r="K15" s="31">
        <f t="shared" si="8"/>
        <v>46190</v>
      </c>
      <c r="L15" s="38">
        <f t="shared" si="7"/>
        <v>-6597.8571428571431</v>
      </c>
      <c r="M15" s="30"/>
      <c r="N15" s="31">
        <f>J15+$D$12*7</f>
        <v>46241</v>
      </c>
      <c r="O15" s="38">
        <f t="shared" si="2"/>
        <v>0</v>
      </c>
      <c r="P15" s="32"/>
      <c r="Q15" s="34">
        <f t="shared" si="3"/>
        <v>56</v>
      </c>
      <c r="R15" s="38">
        <f t="shared" si="4"/>
        <v>0</v>
      </c>
      <c r="S15" s="32"/>
      <c r="T15" s="34">
        <f t="shared" si="5"/>
        <v>56</v>
      </c>
    </row>
    <row r="16" spans="1:20" x14ac:dyDescent="0.35">
      <c r="A16" t="s">
        <v>26</v>
      </c>
      <c r="B16" s="3" t="s">
        <v>31</v>
      </c>
      <c r="C16" s="48" t="s">
        <v>15</v>
      </c>
      <c r="D16" s="11">
        <v>8</v>
      </c>
      <c r="E16" s="25">
        <v>46106</v>
      </c>
      <c r="F16" s="22">
        <f t="shared" si="0"/>
        <v>7.2857142857142856</v>
      </c>
      <c r="G16" s="47">
        <v>46157</v>
      </c>
      <c r="H16" s="31">
        <f>E16+$D$16*7</f>
        <v>46162</v>
      </c>
      <c r="I16" s="22">
        <f t="shared" si="6"/>
        <v>-6593.8571428571431</v>
      </c>
      <c r="J16" s="30"/>
      <c r="K16" s="31">
        <f t="shared" si="8"/>
        <v>46213</v>
      </c>
      <c r="L16" s="38">
        <f t="shared" si="7"/>
        <v>0</v>
      </c>
      <c r="M16" s="30"/>
      <c r="N16" s="31">
        <f t="shared" ref="N16" si="10">J16+$D$12*7</f>
        <v>56</v>
      </c>
      <c r="O16" s="38">
        <f t="shared" si="2"/>
        <v>0</v>
      </c>
      <c r="P16" s="32"/>
      <c r="Q16" s="34">
        <f t="shared" si="3"/>
        <v>56</v>
      </c>
      <c r="R16" s="38">
        <f t="shared" si="4"/>
        <v>0</v>
      </c>
      <c r="S16" s="35"/>
      <c r="T16" s="34">
        <f t="shared" si="5"/>
        <v>56</v>
      </c>
    </row>
    <row r="17" spans="1:20" x14ac:dyDescent="0.35">
      <c r="A17" t="s">
        <v>26</v>
      </c>
      <c r="B17" s="3" t="s">
        <v>32</v>
      </c>
      <c r="C17" s="48" t="s">
        <v>15</v>
      </c>
      <c r="D17" s="11">
        <v>8</v>
      </c>
      <c r="E17" s="25">
        <v>46104</v>
      </c>
      <c r="F17" s="22">
        <f t="shared" si="0"/>
        <v>7</v>
      </c>
      <c r="G17" s="47">
        <v>46153</v>
      </c>
      <c r="H17" s="31">
        <f>E17+$D$17*7</f>
        <v>46160</v>
      </c>
      <c r="I17" s="22">
        <f t="shared" si="6"/>
        <v>6</v>
      </c>
      <c r="J17" s="30">
        <v>46195</v>
      </c>
      <c r="K17" s="31">
        <f t="shared" si="8"/>
        <v>46209</v>
      </c>
      <c r="L17" s="38">
        <f t="shared" si="7"/>
        <v>-6599.2857142857147</v>
      </c>
      <c r="M17" s="30"/>
      <c r="N17" s="31">
        <f t="shared" si="9"/>
        <v>46251</v>
      </c>
      <c r="O17" s="38">
        <f t="shared" si="2"/>
        <v>0</v>
      </c>
      <c r="P17" s="32"/>
      <c r="Q17" s="34">
        <f t="shared" si="3"/>
        <v>56</v>
      </c>
      <c r="R17" s="38">
        <f t="shared" si="4"/>
        <v>0</v>
      </c>
      <c r="S17" s="35"/>
      <c r="T17" s="34">
        <f t="shared" si="5"/>
        <v>56</v>
      </c>
    </row>
    <row r="18" spans="1:20" x14ac:dyDescent="0.35">
      <c r="A18" t="s">
        <v>26</v>
      </c>
      <c r="B18" s="3" t="s">
        <v>33</v>
      </c>
      <c r="C18" s="49" t="s">
        <v>23</v>
      </c>
      <c r="D18" s="11">
        <v>8</v>
      </c>
      <c r="E18" s="25">
        <v>46101</v>
      </c>
      <c r="F18" s="22">
        <f t="shared" si="0"/>
        <v>5.8571428571428568</v>
      </c>
      <c r="G18" s="47">
        <v>46142</v>
      </c>
      <c r="H18" s="31">
        <f>E18+$D$18*7</f>
        <v>46157</v>
      </c>
      <c r="I18" s="22">
        <f t="shared" si="6"/>
        <v>-6591.7142857142853</v>
      </c>
      <c r="J18" s="30"/>
      <c r="K18" s="31">
        <f t="shared" si="8"/>
        <v>46198</v>
      </c>
      <c r="L18" s="38">
        <f t="shared" si="7"/>
        <v>0</v>
      </c>
      <c r="M18" s="30"/>
      <c r="N18" s="31">
        <f t="shared" si="9"/>
        <v>56</v>
      </c>
      <c r="O18" s="38">
        <f t="shared" si="2"/>
        <v>0</v>
      </c>
      <c r="P18" s="32"/>
      <c r="Q18" s="34">
        <f t="shared" si="3"/>
        <v>56</v>
      </c>
      <c r="R18" s="38">
        <f t="shared" si="4"/>
        <v>0</v>
      </c>
      <c r="S18" s="35"/>
      <c r="T18" s="34">
        <f t="shared" si="5"/>
        <v>56</v>
      </c>
    </row>
    <row r="19" spans="1:20" x14ac:dyDescent="0.35">
      <c r="A19" t="s">
        <v>26</v>
      </c>
      <c r="B19" s="3" t="s">
        <v>34</v>
      </c>
      <c r="C19" s="48" t="s">
        <v>15</v>
      </c>
      <c r="D19" s="11">
        <v>8</v>
      </c>
      <c r="E19" s="25">
        <v>46108</v>
      </c>
      <c r="F19" s="22">
        <f t="shared" si="0"/>
        <v>7</v>
      </c>
      <c r="G19" s="47">
        <v>46157</v>
      </c>
      <c r="H19" s="31">
        <f>E19+$D$19*7</f>
        <v>46164</v>
      </c>
      <c r="I19" s="22">
        <f t="shared" si="6"/>
        <v>-6593.8571428571431</v>
      </c>
      <c r="J19" s="30"/>
      <c r="K19" s="31">
        <f>G19+$D$12*7</f>
        <v>46213</v>
      </c>
      <c r="L19" s="38">
        <f t="shared" si="7"/>
        <v>0</v>
      </c>
      <c r="M19" s="30"/>
      <c r="N19" s="31">
        <f t="shared" si="9"/>
        <v>56</v>
      </c>
      <c r="O19" s="38">
        <f t="shared" si="2"/>
        <v>0</v>
      </c>
      <c r="P19" s="32"/>
      <c r="Q19" s="34">
        <f t="shared" si="3"/>
        <v>56</v>
      </c>
      <c r="R19" s="38">
        <f t="shared" si="4"/>
        <v>0</v>
      </c>
      <c r="S19" s="35"/>
      <c r="T19" s="34">
        <f t="shared" si="5"/>
        <v>56</v>
      </c>
    </row>
    <row r="20" spans="1:20" x14ac:dyDescent="0.35">
      <c r="A20" t="s">
        <v>26</v>
      </c>
      <c r="B20" s="3" t="s">
        <v>35</v>
      </c>
      <c r="C20" s="48" t="s">
        <v>15</v>
      </c>
      <c r="D20" s="11">
        <v>8</v>
      </c>
      <c r="E20" s="25">
        <v>46118</v>
      </c>
      <c r="F20" s="22">
        <f t="shared" si="0"/>
        <v>6.5714285714285712</v>
      </c>
      <c r="G20" s="47">
        <v>46164</v>
      </c>
      <c r="H20" s="31">
        <f>E20+$D$20*7</f>
        <v>46174</v>
      </c>
      <c r="I20" s="22">
        <f t="shared" si="6"/>
        <v>-6594.8571428571431</v>
      </c>
      <c r="J20" s="30"/>
      <c r="K20" s="31">
        <f t="shared" si="8"/>
        <v>46220</v>
      </c>
      <c r="L20" s="38">
        <f t="shared" si="7"/>
        <v>0</v>
      </c>
      <c r="M20" s="30"/>
      <c r="N20" s="31">
        <f t="shared" si="9"/>
        <v>56</v>
      </c>
      <c r="O20" s="38">
        <f t="shared" si="2"/>
        <v>0</v>
      </c>
      <c r="P20" s="32"/>
      <c r="Q20" s="34">
        <f t="shared" si="3"/>
        <v>56</v>
      </c>
      <c r="R20" s="38">
        <f t="shared" si="4"/>
        <v>0</v>
      </c>
      <c r="S20" s="35"/>
      <c r="T20" s="34">
        <f t="shared" si="5"/>
        <v>56</v>
      </c>
    </row>
    <row r="21" spans="1:20" x14ac:dyDescent="0.35">
      <c r="A21" t="s">
        <v>26</v>
      </c>
      <c r="B21" s="3" t="s">
        <v>36</v>
      </c>
      <c r="C21" s="48" t="s">
        <v>15</v>
      </c>
      <c r="D21" s="13">
        <v>8</v>
      </c>
      <c r="E21" s="25">
        <v>46132</v>
      </c>
      <c r="F21" s="22"/>
      <c r="G21" s="47">
        <v>46181</v>
      </c>
      <c r="H21" s="31">
        <f>E21+$D$21*7</f>
        <v>46188</v>
      </c>
      <c r="I21" s="22">
        <f t="shared" si="6"/>
        <v>-6597.2857142857147</v>
      </c>
      <c r="J21" s="30"/>
      <c r="K21" s="31">
        <f t="shared" si="8"/>
        <v>46237</v>
      </c>
      <c r="L21" s="38"/>
      <c r="M21" s="30"/>
      <c r="N21" s="31">
        <f t="shared" si="9"/>
        <v>56</v>
      </c>
      <c r="O21" s="38">
        <f t="shared" si="2"/>
        <v>0</v>
      </c>
      <c r="P21" s="32"/>
      <c r="Q21" s="34">
        <f t="shared" si="3"/>
        <v>56</v>
      </c>
      <c r="R21" s="38">
        <f t="shared" si="4"/>
        <v>0</v>
      </c>
      <c r="S21" s="35"/>
      <c r="T21" s="34">
        <f t="shared" si="5"/>
        <v>56</v>
      </c>
    </row>
    <row r="22" spans="1:20" x14ac:dyDescent="0.35">
      <c r="A22" t="s">
        <v>26</v>
      </c>
      <c r="B22" s="3" t="s">
        <v>37</v>
      </c>
      <c r="C22" s="48" t="s">
        <v>15</v>
      </c>
      <c r="D22" s="11">
        <v>8</v>
      </c>
      <c r="E22" s="27">
        <v>46121</v>
      </c>
      <c r="F22" s="22"/>
      <c r="G22" s="37">
        <v>46170</v>
      </c>
      <c r="H22" s="33">
        <f>E22+$D$22*7</f>
        <v>46177</v>
      </c>
      <c r="I22" s="22">
        <f t="shared" si="6"/>
        <v>-6595.7142857142853</v>
      </c>
      <c r="J22" s="37"/>
      <c r="K22" s="33">
        <f t="shared" si="8"/>
        <v>46226</v>
      </c>
      <c r="L22" s="38">
        <f t="shared" si="7"/>
        <v>0</v>
      </c>
      <c r="M22" s="37"/>
      <c r="N22" s="39">
        <f t="shared" si="9"/>
        <v>56</v>
      </c>
      <c r="O22" s="38">
        <f t="shared" si="2"/>
        <v>0</v>
      </c>
      <c r="P22" s="42"/>
      <c r="Q22" s="40">
        <f t="shared" si="3"/>
        <v>56</v>
      </c>
      <c r="R22" s="38">
        <f t="shared" si="4"/>
        <v>0</v>
      </c>
      <c r="S22" s="36"/>
      <c r="T22" s="40">
        <f t="shared" si="5"/>
        <v>56</v>
      </c>
    </row>
    <row r="23" spans="1:20" x14ac:dyDescent="0.35">
      <c r="B23" s="3"/>
      <c r="C23" s="3"/>
      <c r="D23" s="11"/>
      <c r="F23" s="20"/>
    </row>
    <row r="24" spans="1:20" x14ac:dyDescent="0.35">
      <c r="B24" s="3"/>
      <c r="C24" s="2" t="s">
        <v>38</v>
      </c>
      <c r="D24" s="11"/>
      <c r="F24" s="19">
        <f>AVERAGE(F3:F22)</f>
        <v>6.4880952380952381</v>
      </c>
      <c r="I24" s="19">
        <f>AVERAGE(I3:I22)</f>
        <v>-4510.8646616541355</v>
      </c>
      <c r="L24" s="19">
        <f>AVERAGE(L3:L22)</f>
        <v>-3298.8000000000006</v>
      </c>
      <c r="O24" s="19">
        <f>AVERAGE(O3:O22)</f>
        <v>0</v>
      </c>
      <c r="R24" s="19">
        <f>AVERAGE(R3:R22)</f>
        <v>0</v>
      </c>
    </row>
    <row r="25" spans="1:20" x14ac:dyDescent="0.35">
      <c r="B25" s="3"/>
      <c r="C25" s="2" t="s">
        <v>39</v>
      </c>
      <c r="D25" s="11"/>
      <c r="G25" s="41"/>
      <c r="J25" s="41"/>
    </row>
    <row r="26" spans="1:20" x14ac:dyDescent="0.35">
      <c r="B26" s="3"/>
      <c r="C26" s="3"/>
      <c r="D26" s="11"/>
    </row>
    <row r="27" spans="1:20" x14ac:dyDescent="0.35">
      <c r="B27" s="3"/>
      <c r="C27" s="3"/>
      <c r="D27" s="11"/>
    </row>
    <row r="28" spans="1:20" x14ac:dyDescent="0.35">
      <c r="B28" s="3"/>
      <c r="C28" s="3"/>
      <c r="D28" s="11"/>
    </row>
    <row r="29" spans="1:20" x14ac:dyDescent="0.35">
      <c r="B29" s="3"/>
      <c r="C29" s="3"/>
      <c r="D29" s="11"/>
    </row>
    <row r="30" spans="1:20" x14ac:dyDescent="0.35">
      <c r="B30" s="3"/>
      <c r="C30" s="3"/>
      <c r="D30" s="11"/>
    </row>
    <row r="31" spans="1:20" x14ac:dyDescent="0.35">
      <c r="B31" s="3"/>
      <c r="C31" s="3"/>
      <c r="D31" s="11"/>
    </row>
    <row r="32" spans="1:20" x14ac:dyDescent="0.35">
      <c r="B32" s="3"/>
      <c r="C32" s="3"/>
      <c r="D32" s="11"/>
    </row>
    <row r="33" spans="2:4" x14ac:dyDescent="0.35">
      <c r="B33" s="3"/>
      <c r="C33" s="3"/>
      <c r="D33" s="11"/>
    </row>
    <row r="34" spans="2:4" x14ac:dyDescent="0.35">
      <c r="B34" s="3"/>
      <c r="C34" s="3"/>
      <c r="D34" s="11"/>
    </row>
    <row r="35" spans="2:4" x14ac:dyDescent="0.35">
      <c r="B35" s="3"/>
      <c r="C35" s="3"/>
      <c r="D35" s="11"/>
    </row>
    <row r="36" spans="2:4" x14ac:dyDescent="0.35">
      <c r="B36" s="3"/>
      <c r="C36" s="3"/>
      <c r="D36" s="11"/>
    </row>
    <row r="37" spans="2:4" x14ac:dyDescent="0.35">
      <c r="B37" s="3"/>
      <c r="C37" s="3"/>
      <c r="D37" s="11"/>
    </row>
    <row r="38" spans="2:4" x14ac:dyDescent="0.35">
      <c r="B38" s="3"/>
      <c r="C38" s="3"/>
      <c r="D38" s="11"/>
    </row>
    <row r="39" spans="2:4" x14ac:dyDescent="0.35">
      <c r="B39" s="3"/>
      <c r="C39" s="3"/>
      <c r="D39" s="11"/>
    </row>
    <row r="40" spans="2:4" x14ac:dyDescent="0.35">
      <c r="B40" s="3"/>
      <c r="C40" s="3"/>
      <c r="D40" s="11"/>
    </row>
    <row r="41" spans="2:4" x14ac:dyDescent="0.35">
      <c r="B41" s="3"/>
      <c r="C41" s="3"/>
      <c r="D41" s="11"/>
    </row>
    <row r="42" spans="2:4" x14ac:dyDescent="0.35">
      <c r="B42" s="3"/>
      <c r="C42" s="3"/>
      <c r="D42" s="11"/>
    </row>
    <row r="43" spans="2:4" x14ac:dyDescent="0.35">
      <c r="B43" s="3"/>
      <c r="C43" s="3"/>
      <c r="D43" s="11"/>
    </row>
    <row r="44" spans="2:4" x14ac:dyDescent="0.35">
      <c r="B44" s="3"/>
      <c r="C44" s="3"/>
      <c r="D44" s="11"/>
    </row>
    <row r="45" spans="2:4" x14ac:dyDescent="0.35">
      <c r="B45" s="3"/>
      <c r="C45" s="3"/>
      <c r="D45" s="11"/>
    </row>
    <row r="46" spans="2:4" x14ac:dyDescent="0.35">
      <c r="B46" s="3"/>
      <c r="C46" s="3"/>
      <c r="D46" s="11"/>
    </row>
    <row r="47" spans="2:4" x14ac:dyDescent="0.35">
      <c r="B47" s="3"/>
      <c r="C47" s="3"/>
      <c r="D47" s="11"/>
    </row>
    <row r="48" spans="2:4" x14ac:dyDescent="0.35">
      <c r="B48" s="3"/>
      <c r="C48" s="3"/>
      <c r="D48" s="11"/>
    </row>
    <row r="49" spans="2:4" x14ac:dyDescent="0.35">
      <c r="B49" s="3"/>
      <c r="C49" s="3"/>
      <c r="D49" s="11"/>
    </row>
    <row r="50" spans="2:4" x14ac:dyDescent="0.35">
      <c r="B50" s="3"/>
      <c r="C50" s="3"/>
      <c r="D50" s="11"/>
    </row>
    <row r="51" spans="2:4" x14ac:dyDescent="0.35">
      <c r="B51" s="3"/>
      <c r="C51" s="3"/>
      <c r="D51" s="11"/>
    </row>
    <row r="52" spans="2:4" x14ac:dyDescent="0.35">
      <c r="B52" s="3"/>
      <c r="C52" s="3"/>
      <c r="D52" s="11"/>
    </row>
    <row r="53" spans="2:4" x14ac:dyDescent="0.35">
      <c r="B53" s="3"/>
      <c r="C53" s="3"/>
      <c r="D53" s="11"/>
    </row>
    <row r="54" spans="2:4" x14ac:dyDescent="0.35">
      <c r="B54" s="3"/>
      <c r="C54" s="3"/>
      <c r="D54" s="11"/>
    </row>
    <row r="55" spans="2:4" x14ac:dyDescent="0.35">
      <c r="B55" s="3"/>
      <c r="C55" s="3"/>
      <c r="D55" s="11"/>
    </row>
  </sheetData>
  <mergeCells count="5">
    <mergeCell ref="S1:T1"/>
    <mergeCell ref="P1:Q1"/>
    <mergeCell ref="M1:N1"/>
    <mergeCell ref="J1:K1"/>
    <mergeCell ref="G1:H1"/>
  </mergeCells>
  <conditionalFormatting sqref="A1:BY5 A6:F8 H6:BY8 A9:BY23 A24:D25 F24:BY25 A26:BY39">
    <cfRule type="expression" dxfId="0" priority="1">
      <formula>A1=DATE(1900,2,25)</formula>
    </cfRule>
  </conditionalFormatting>
  <printOptions gridLines="1"/>
  <pageMargins left="0.25" right="0.25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BAC8A-F2A5-4C31-8D3A-4EEAF290C7B9}">
  <dimension ref="B2:Q6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21" sqref="H21"/>
    </sheetView>
  </sheetViews>
  <sheetFormatPr defaultRowHeight="14.5" x14ac:dyDescent="0.35"/>
  <cols>
    <col min="1" max="1" width="5.7265625" customWidth="1"/>
    <col min="2" max="2" width="25.453125" style="1" customWidth="1"/>
    <col min="3" max="3" width="16" style="13" customWidth="1"/>
    <col min="4" max="4" width="16.7265625" style="1" customWidth="1"/>
    <col min="5" max="5" width="8.54296875" style="18" customWidth="1"/>
    <col min="6" max="7" width="14.7265625" style="2" customWidth="1"/>
    <col min="8" max="17" width="14.7265625" customWidth="1"/>
  </cols>
  <sheetData>
    <row r="2" spans="2:17" x14ac:dyDescent="0.35">
      <c r="F2" s="53" t="s">
        <v>0</v>
      </c>
      <c r="G2" s="53"/>
      <c r="H2" s="53" t="s">
        <v>1</v>
      </c>
      <c r="I2" s="53"/>
      <c r="J2" s="53" t="s">
        <v>2</v>
      </c>
      <c r="K2" s="53"/>
      <c r="L2" s="53" t="s">
        <v>3</v>
      </c>
      <c r="M2" s="53"/>
      <c r="N2" s="53" t="s">
        <v>4</v>
      </c>
      <c r="O2" s="53"/>
      <c r="P2" s="53" t="s">
        <v>5</v>
      </c>
      <c r="Q2" s="53"/>
    </row>
    <row r="3" spans="2:17" s="7" customFormat="1" ht="14" x14ac:dyDescent="0.3">
      <c r="B3" s="6" t="s">
        <v>7</v>
      </c>
      <c r="C3" s="10" t="s">
        <v>40</v>
      </c>
      <c r="D3" s="16" t="s">
        <v>41</v>
      </c>
      <c r="E3" s="16" t="s">
        <v>42</v>
      </c>
      <c r="F3" s="16" t="s">
        <v>10</v>
      </c>
      <c r="G3" s="16" t="s">
        <v>12</v>
      </c>
      <c r="H3" s="16" t="s">
        <v>10</v>
      </c>
      <c r="I3" s="16" t="s">
        <v>12</v>
      </c>
      <c r="J3" s="16" t="s">
        <v>10</v>
      </c>
      <c r="K3" s="16" t="s">
        <v>12</v>
      </c>
      <c r="L3" s="16" t="s">
        <v>10</v>
      </c>
      <c r="M3" s="16" t="s">
        <v>12</v>
      </c>
      <c r="N3" s="16" t="s">
        <v>10</v>
      </c>
      <c r="O3" s="16" t="s">
        <v>12</v>
      </c>
      <c r="P3" s="16" t="s">
        <v>10</v>
      </c>
      <c r="Q3" s="16" t="s">
        <v>12</v>
      </c>
    </row>
    <row r="4" spans="2:17" x14ac:dyDescent="0.35">
      <c r="B4" s="3" t="s">
        <v>43</v>
      </c>
      <c r="C4" s="11">
        <v>8</v>
      </c>
      <c r="D4" s="3" t="s">
        <v>27</v>
      </c>
      <c r="E4" s="11">
        <v>1</v>
      </c>
      <c r="F4" s="17">
        <v>45737</v>
      </c>
      <c r="H4" s="17">
        <v>45772</v>
      </c>
      <c r="I4" s="17">
        <f>F4+C4*7</f>
        <v>45793</v>
      </c>
      <c r="J4" s="17"/>
      <c r="K4" s="17"/>
      <c r="L4" s="17"/>
      <c r="M4" s="17"/>
      <c r="N4" s="17"/>
      <c r="O4" s="17"/>
      <c r="P4" s="17"/>
      <c r="Q4" s="17"/>
    </row>
    <row r="5" spans="2:17" x14ac:dyDescent="0.35">
      <c r="B5" s="3" t="s">
        <v>44</v>
      </c>
      <c r="C5" s="11">
        <v>3</v>
      </c>
      <c r="D5" s="3" t="s">
        <v>27</v>
      </c>
      <c r="E5" s="11">
        <v>1</v>
      </c>
      <c r="F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2:17" x14ac:dyDescent="0.35">
      <c r="B6" s="3" t="s">
        <v>28</v>
      </c>
      <c r="C6" s="11">
        <v>8</v>
      </c>
      <c r="D6" s="3" t="s">
        <v>28</v>
      </c>
      <c r="E6" s="11">
        <v>2</v>
      </c>
      <c r="F6" s="17">
        <v>45737</v>
      </c>
      <c r="H6" s="17">
        <v>45772</v>
      </c>
      <c r="I6" s="17">
        <f>F6+C6*7</f>
        <v>45793</v>
      </c>
      <c r="J6" s="17"/>
      <c r="K6" s="17"/>
      <c r="L6" s="17"/>
      <c r="M6" s="17"/>
      <c r="N6" s="17"/>
      <c r="O6" s="17"/>
      <c r="P6" s="17"/>
      <c r="Q6" s="17"/>
    </row>
    <row r="7" spans="2:17" x14ac:dyDescent="0.35">
      <c r="B7" s="3" t="s">
        <v>45</v>
      </c>
      <c r="C7" s="11">
        <v>1</v>
      </c>
      <c r="D7" s="3" t="s">
        <v>28</v>
      </c>
      <c r="E7" s="11">
        <v>2</v>
      </c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 x14ac:dyDescent="0.35">
      <c r="B8" s="3" t="s">
        <v>29</v>
      </c>
      <c r="C8" s="11">
        <v>8</v>
      </c>
      <c r="D8" s="3" t="s">
        <v>29</v>
      </c>
      <c r="E8" s="11">
        <v>3</v>
      </c>
      <c r="F8" s="17">
        <v>45737</v>
      </c>
      <c r="H8" s="17">
        <v>45772</v>
      </c>
      <c r="I8" s="17">
        <f t="shared" ref="I8:I58" si="0">F8+C8*7</f>
        <v>45793</v>
      </c>
      <c r="J8" s="17"/>
      <c r="K8" s="17"/>
      <c r="L8" s="17"/>
      <c r="M8" s="17"/>
      <c r="N8" s="17"/>
      <c r="O8" s="17"/>
      <c r="P8" s="17"/>
      <c r="Q8" s="17"/>
    </row>
    <row r="9" spans="2:17" x14ac:dyDescent="0.35">
      <c r="B9" s="3" t="s">
        <v>46</v>
      </c>
      <c r="C9" s="11">
        <v>8</v>
      </c>
      <c r="D9" s="3" t="s">
        <v>29</v>
      </c>
      <c r="E9" s="11">
        <v>3</v>
      </c>
      <c r="F9" s="17">
        <v>45737</v>
      </c>
      <c r="H9" s="17">
        <v>45772</v>
      </c>
      <c r="I9" s="17">
        <f t="shared" si="0"/>
        <v>45793</v>
      </c>
      <c r="J9" s="17"/>
      <c r="K9" s="17"/>
      <c r="L9" s="17"/>
      <c r="M9" s="17"/>
      <c r="N9" s="17"/>
      <c r="O9" s="17"/>
      <c r="P9" s="17"/>
      <c r="Q9" s="17"/>
    </row>
    <row r="10" spans="2:17" ht="25" x14ac:dyDescent="0.35">
      <c r="B10" s="3" t="s">
        <v>47</v>
      </c>
      <c r="C10" s="11">
        <v>8</v>
      </c>
      <c r="D10" s="3" t="s">
        <v>29</v>
      </c>
      <c r="E10" s="11">
        <v>3</v>
      </c>
      <c r="F10" s="17">
        <v>45744</v>
      </c>
      <c r="H10" s="17">
        <v>45786</v>
      </c>
      <c r="I10" s="17">
        <f t="shared" si="0"/>
        <v>45800</v>
      </c>
      <c r="J10" s="2"/>
      <c r="K10" s="2"/>
      <c r="L10" s="2"/>
      <c r="M10" s="2"/>
      <c r="N10" s="2"/>
      <c r="O10" s="2"/>
      <c r="P10" s="2"/>
      <c r="Q10" s="2"/>
    </row>
    <row r="11" spans="2:17" x14ac:dyDescent="0.35">
      <c r="B11" s="3" t="s">
        <v>48</v>
      </c>
      <c r="C11" s="11">
        <v>8</v>
      </c>
      <c r="D11" s="3" t="s">
        <v>29</v>
      </c>
      <c r="E11" s="11">
        <v>3</v>
      </c>
      <c r="F11" s="17">
        <v>45744</v>
      </c>
      <c r="H11" s="17">
        <v>45786</v>
      </c>
      <c r="I11" s="17">
        <f t="shared" si="0"/>
        <v>45800</v>
      </c>
      <c r="J11" s="2"/>
      <c r="K11" s="2"/>
      <c r="L11" s="2"/>
      <c r="M11" s="2"/>
      <c r="N11" s="2"/>
      <c r="O11" s="2"/>
      <c r="P11" s="2"/>
      <c r="Q11" s="2"/>
    </row>
    <row r="12" spans="2:17" x14ac:dyDescent="0.35">
      <c r="B12" s="3" t="s">
        <v>49</v>
      </c>
      <c r="C12" s="11">
        <v>8</v>
      </c>
      <c r="D12" s="3" t="s">
        <v>30</v>
      </c>
      <c r="E12" s="11">
        <v>4</v>
      </c>
      <c r="F12" s="17">
        <v>45737</v>
      </c>
      <c r="H12" s="17">
        <v>45772</v>
      </c>
      <c r="I12" s="17">
        <f t="shared" si="0"/>
        <v>45793</v>
      </c>
      <c r="J12" s="17"/>
      <c r="K12" s="17"/>
      <c r="L12" s="17"/>
      <c r="M12" s="17"/>
      <c r="N12" s="17"/>
      <c r="O12" s="17"/>
      <c r="P12" s="17"/>
      <c r="Q12" s="17"/>
    </row>
    <row r="13" spans="2:17" x14ac:dyDescent="0.35">
      <c r="B13" s="3" t="s">
        <v>50</v>
      </c>
      <c r="C13" s="11">
        <v>8</v>
      </c>
      <c r="D13" s="3" t="s">
        <v>30</v>
      </c>
      <c r="E13" s="11">
        <v>4</v>
      </c>
      <c r="F13" s="17">
        <v>45737</v>
      </c>
      <c r="H13" s="17">
        <v>45772</v>
      </c>
      <c r="I13" s="17">
        <f t="shared" si="0"/>
        <v>45793</v>
      </c>
      <c r="J13" s="17"/>
      <c r="K13" s="17"/>
      <c r="L13" s="17"/>
      <c r="M13" s="17"/>
      <c r="N13" s="17"/>
      <c r="O13" s="17"/>
      <c r="P13" s="17"/>
      <c r="Q13" s="17"/>
    </row>
    <row r="14" spans="2:17" x14ac:dyDescent="0.35">
      <c r="B14" s="3" t="s">
        <v>51</v>
      </c>
      <c r="C14" s="11">
        <v>8</v>
      </c>
      <c r="D14" s="3" t="s">
        <v>30</v>
      </c>
      <c r="E14" s="11">
        <v>4</v>
      </c>
      <c r="F14" s="17">
        <v>45737</v>
      </c>
      <c r="H14" s="17">
        <v>45772</v>
      </c>
      <c r="I14" s="17">
        <f t="shared" si="0"/>
        <v>45793</v>
      </c>
      <c r="J14" s="17"/>
      <c r="K14" s="17"/>
      <c r="L14" s="17"/>
      <c r="M14" s="17"/>
      <c r="N14" s="17"/>
      <c r="O14" s="17"/>
      <c r="P14" s="17"/>
      <c r="Q14" s="17"/>
    </row>
    <row r="15" spans="2:17" x14ac:dyDescent="0.35">
      <c r="B15" s="3" t="s">
        <v>52</v>
      </c>
      <c r="C15" s="11">
        <v>8</v>
      </c>
      <c r="D15" s="3" t="s">
        <v>30</v>
      </c>
      <c r="E15" s="11">
        <v>4</v>
      </c>
      <c r="F15" s="17">
        <v>45744</v>
      </c>
      <c r="H15" s="17">
        <v>45772</v>
      </c>
      <c r="I15" s="17">
        <f t="shared" si="0"/>
        <v>45800</v>
      </c>
      <c r="J15" s="17"/>
      <c r="K15" s="17"/>
      <c r="L15" s="17"/>
      <c r="M15" s="17"/>
      <c r="N15" s="17"/>
      <c r="O15" s="17"/>
      <c r="P15" s="17"/>
      <c r="Q15" s="17"/>
    </row>
    <row r="16" spans="2:17" x14ac:dyDescent="0.35">
      <c r="B16" s="3" t="s">
        <v>53</v>
      </c>
      <c r="C16" s="11">
        <v>8</v>
      </c>
      <c r="D16" s="3" t="s">
        <v>30</v>
      </c>
      <c r="E16" s="11">
        <v>4</v>
      </c>
      <c r="F16" s="17">
        <v>45744</v>
      </c>
      <c r="H16" s="17">
        <v>45779</v>
      </c>
      <c r="I16" s="17">
        <f t="shared" si="0"/>
        <v>45800</v>
      </c>
      <c r="J16" s="2"/>
      <c r="K16" s="2"/>
      <c r="L16" s="2"/>
      <c r="M16" s="2"/>
      <c r="N16" s="2"/>
      <c r="O16" s="2"/>
      <c r="P16" s="2"/>
      <c r="Q16" s="2"/>
    </row>
    <row r="17" spans="2:17" x14ac:dyDescent="0.35">
      <c r="B17" s="3" t="s">
        <v>54</v>
      </c>
      <c r="C17" s="11">
        <v>3</v>
      </c>
      <c r="D17" s="3" t="s">
        <v>30</v>
      </c>
      <c r="E17" s="11">
        <v>4</v>
      </c>
      <c r="F17" s="17">
        <v>45758</v>
      </c>
      <c r="H17" s="2"/>
      <c r="I17" s="17">
        <f t="shared" si="0"/>
        <v>45779</v>
      </c>
      <c r="J17" s="2"/>
      <c r="K17" s="2"/>
      <c r="L17" s="2"/>
      <c r="M17" s="2"/>
      <c r="N17" s="2"/>
      <c r="O17" s="2"/>
      <c r="P17" s="2"/>
      <c r="Q17" s="2"/>
    </row>
    <row r="18" spans="2:17" x14ac:dyDescent="0.35">
      <c r="B18" s="3" t="s">
        <v>55</v>
      </c>
      <c r="C18" s="11">
        <v>8</v>
      </c>
      <c r="D18" s="3" t="s">
        <v>31</v>
      </c>
      <c r="E18" s="11">
        <v>5</v>
      </c>
      <c r="F18" s="17">
        <v>45744</v>
      </c>
      <c r="G18" s="17"/>
      <c r="H18" s="17">
        <v>45772</v>
      </c>
      <c r="I18" s="17">
        <f t="shared" si="0"/>
        <v>45800</v>
      </c>
      <c r="J18" s="17"/>
      <c r="K18" s="17"/>
      <c r="L18" s="17"/>
      <c r="M18" s="17"/>
      <c r="N18" s="17"/>
      <c r="O18" s="17"/>
      <c r="P18" s="17"/>
      <c r="Q18" s="17"/>
    </row>
    <row r="19" spans="2:17" x14ac:dyDescent="0.35">
      <c r="B19" s="3" t="s">
        <v>56</v>
      </c>
      <c r="C19" s="11">
        <v>8</v>
      </c>
      <c r="D19" s="3" t="s">
        <v>31</v>
      </c>
      <c r="E19" s="11">
        <v>5</v>
      </c>
      <c r="F19" s="17">
        <v>45744</v>
      </c>
      <c r="H19" s="17">
        <v>45779</v>
      </c>
      <c r="I19" s="17">
        <f t="shared" si="0"/>
        <v>45800</v>
      </c>
      <c r="J19" s="2"/>
      <c r="K19" s="2"/>
      <c r="L19" s="2"/>
      <c r="M19" s="2"/>
      <c r="N19" s="2"/>
      <c r="O19" s="2"/>
      <c r="P19" s="2"/>
      <c r="Q19" s="2"/>
    </row>
    <row r="20" spans="2:17" ht="25" x14ac:dyDescent="0.35">
      <c r="B20" s="3" t="s">
        <v>57</v>
      </c>
      <c r="C20" s="11">
        <v>8</v>
      </c>
      <c r="D20" s="3" t="s">
        <v>31</v>
      </c>
      <c r="E20" s="11">
        <v>5</v>
      </c>
      <c r="F20" s="17">
        <v>45744</v>
      </c>
      <c r="H20" s="17">
        <v>45786</v>
      </c>
      <c r="I20" s="17">
        <f t="shared" si="0"/>
        <v>45800</v>
      </c>
      <c r="J20" s="2"/>
      <c r="K20" s="2"/>
      <c r="L20" s="2"/>
      <c r="M20" s="2"/>
      <c r="N20" s="2"/>
      <c r="O20" s="2"/>
      <c r="P20" s="2"/>
      <c r="Q20" s="2"/>
    </row>
    <row r="21" spans="2:17" x14ac:dyDescent="0.35">
      <c r="B21" s="3" t="s">
        <v>58</v>
      </c>
      <c r="C21" s="11">
        <v>8</v>
      </c>
      <c r="D21" s="3" t="s">
        <v>32</v>
      </c>
      <c r="E21" s="11">
        <v>6</v>
      </c>
      <c r="F21" s="17">
        <v>45744</v>
      </c>
      <c r="H21" s="2"/>
      <c r="I21" s="17">
        <f t="shared" si="0"/>
        <v>45800</v>
      </c>
      <c r="J21" s="2"/>
      <c r="K21" s="2"/>
      <c r="L21" s="2"/>
      <c r="M21" s="2"/>
      <c r="N21" s="2"/>
      <c r="O21" s="2"/>
      <c r="P21" s="2"/>
      <c r="Q21" s="2"/>
    </row>
    <row r="22" spans="2:17" x14ac:dyDescent="0.35">
      <c r="B22" s="3" t="s">
        <v>59</v>
      </c>
      <c r="C22" s="11">
        <v>8</v>
      </c>
      <c r="D22" s="3" t="s">
        <v>32</v>
      </c>
      <c r="E22" s="11">
        <v>6</v>
      </c>
      <c r="F22" s="17">
        <v>45744</v>
      </c>
      <c r="H22" s="2"/>
      <c r="I22" s="17">
        <f t="shared" si="0"/>
        <v>45800</v>
      </c>
      <c r="J22" s="2"/>
      <c r="K22" s="2"/>
      <c r="L22" s="2"/>
      <c r="M22" s="2"/>
      <c r="N22" s="2"/>
      <c r="O22" s="2"/>
      <c r="P22" s="2"/>
      <c r="Q22" s="2"/>
    </row>
    <row r="23" spans="2:17" x14ac:dyDescent="0.35">
      <c r="B23" s="3" t="s">
        <v>60</v>
      </c>
      <c r="C23" s="11">
        <v>8</v>
      </c>
      <c r="D23" s="3" t="s">
        <v>32</v>
      </c>
      <c r="E23" s="11">
        <v>6</v>
      </c>
      <c r="F23" s="17">
        <v>45744</v>
      </c>
      <c r="H23" s="2"/>
      <c r="I23" s="17">
        <f t="shared" si="0"/>
        <v>45800</v>
      </c>
      <c r="J23" s="2"/>
      <c r="K23" s="2"/>
      <c r="L23" s="2"/>
      <c r="M23" s="2"/>
      <c r="N23" s="2"/>
      <c r="O23" s="2"/>
      <c r="P23" s="2"/>
      <c r="Q23" s="2"/>
    </row>
    <row r="24" spans="2:17" ht="25" x14ac:dyDescent="0.35">
      <c r="B24" s="3" t="s">
        <v>61</v>
      </c>
      <c r="C24" s="11">
        <v>8</v>
      </c>
      <c r="D24" s="3" t="s">
        <v>33</v>
      </c>
      <c r="E24" s="11">
        <v>7</v>
      </c>
      <c r="F24" s="17">
        <v>45744</v>
      </c>
      <c r="H24" s="17">
        <v>45779</v>
      </c>
      <c r="I24" s="17">
        <f t="shared" si="0"/>
        <v>45800</v>
      </c>
      <c r="J24" s="2"/>
      <c r="K24" s="2"/>
      <c r="L24" s="2"/>
      <c r="M24" s="2"/>
      <c r="N24" s="2"/>
      <c r="O24" s="2"/>
      <c r="P24" s="2"/>
      <c r="Q24" s="2"/>
    </row>
    <row r="25" spans="2:17" x14ac:dyDescent="0.35">
      <c r="B25" s="3" t="s">
        <v>62</v>
      </c>
      <c r="C25" s="11">
        <v>8</v>
      </c>
      <c r="D25" s="3" t="s">
        <v>33</v>
      </c>
      <c r="E25" s="11">
        <v>7</v>
      </c>
      <c r="F25" s="17">
        <v>45751</v>
      </c>
      <c r="H25" s="2"/>
      <c r="I25" s="17">
        <f t="shared" si="0"/>
        <v>45807</v>
      </c>
      <c r="J25" s="2"/>
      <c r="K25" s="2"/>
      <c r="L25" s="2"/>
      <c r="M25" s="2"/>
      <c r="N25" s="2"/>
      <c r="O25" s="2"/>
      <c r="P25" s="2"/>
      <c r="Q25" s="2"/>
    </row>
    <row r="26" spans="2:17" x14ac:dyDescent="0.35">
      <c r="B26" s="3" t="s">
        <v>63</v>
      </c>
      <c r="C26" s="11">
        <v>8</v>
      </c>
      <c r="D26" s="3" t="s">
        <v>33</v>
      </c>
      <c r="E26" s="11">
        <v>7</v>
      </c>
      <c r="F26" s="17">
        <v>45751</v>
      </c>
      <c r="H26" s="2"/>
      <c r="I26" s="17">
        <f t="shared" si="0"/>
        <v>45807</v>
      </c>
      <c r="J26" s="2"/>
      <c r="K26" s="2"/>
      <c r="L26" s="2"/>
      <c r="M26" s="2"/>
      <c r="N26" s="2"/>
      <c r="O26" s="2"/>
      <c r="P26" s="2"/>
      <c r="Q26" s="2"/>
    </row>
    <row r="27" spans="2:17" x14ac:dyDescent="0.35">
      <c r="B27" s="3" t="s">
        <v>64</v>
      </c>
      <c r="C27" s="11">
        <v>8</v>
      </c>
      <c r="D27" s="3" t="s">
        <v>33</v>
      </c>
      <c r="E27" s="11">
        <v>7</v>
      </c>
      <c r="F27" s="17">
        <v>45751</v>
      </c>
      <c r="H27" s="2"/>
      <c r="I27" s="17">
        <f t="shared" si="0"/>
        <v>45807</v>
      </c>
      <c r="J27" s="2"/>
      <c r="K27" s="2"/>
      <c r="L27" s="2"/>
      <c r="M27" s="2"/>
      <c r="N27" s="2"/>
      <c r="O27" s="2"/>
      <c r="P27" s="2"/>
      <c r="Q27" s="2"/>
    </row>
    <row r="28" spans="2:17" x14ac:dyDescent="0.35">
      <c r="B28" s="3" t="s">
        <v>65</v>
      </c>
      <c r="C28" s="11">
        <v>8</v>
      </c>
      <c r="D28" s="3" t="s">
        <v>66</v>
      </c>
      <c r="E28" s="11">
        <v>8</v>
      </c>
      <c r="F28" s="17">
        <v>45751</v>
      </c>
      <c r="H28" s="2"/>
      <c r="I28" s="17">
        <f t="shared" si="0"/>
        <v>45807</v>
      </c>
      <c r="J28" s="2"/>
      <c r="K28" s="2"/>
      <c r="L28" s="2"/>
      <c r="M28" s="2"/>
      <c r="N28" s="2"/>
      <c r="O28" s="2"/>
      <c r="P28" s="2"/>
      <c r="Q28" s="2"/>
    </row>
    <row r="29" spans="2:17" x14ac:dyDescent="0.35">
      <c r="B29" s="3" t="s">
        <v>67</v>
      </c>
      <c r="C29" s="11">
        <v>8</v>
      </c>
      <c r="D29" s="3" t="s">
        <v>66</v>
      </c>
      <c r="E29" s="11">
        <v>8</v>
      </c>
      <c r="F29" s="17">
        <v>45751</v>
      </c>
      <c r="H29" s="2"/>
      <c r="I29" s="17">
        <f t="shared" si="0"/>
        <v>45807</v>
      </c>
      <c r="J29" s="2"/>
      <c r="K29" s="2"/>
      <c r="L29" s="2"/>
      <c r="M29" s="2"/>
      <c r="N29" s="2"/>
      <c r="O29" s="2"/>
      <c r="P29" s="2"/>
      <c r="Q29" s="2"/>
    </row>
    <row r="30" spans="2:17" x14ac:dyDescent="0.35">
      <c r="B30" s="3" t="s">
        <v>68</v>
      </c>
      <c r="C30" s="11">
        <v>8</v>
      </c>
      <c r="D30" s="3" t="s">
        <v>66</v>
      </c>
      <c r="E30" s="11">
        <v>8</v>
      </c>
      <c r="F30" s="17">
        <v>45751</v>
      </c>
      <c r="H30" s="2"/>
      <c r="I30" s="17">
        <f t="shared" si="0"/>
        <v>45807</v>
      </c>
      <c r="J30" s="2"/>
      <c r="K30" s="2"/>
      <c r="L30" s="2"/>
      <c r="M30" s="2"/>
      <c r="N30" s="2"/>
      <c r="O30" s="2"/>
      <c r="P30" s="2"/>
      <c r="Q30" s="2"/>
    </row>
    <row r="31" spans="2:17" x14ac:dyDescent="0.35">
      <c r="B31" s="3" t="s">
        <v>69</v>
      </c>
      <c r="C31" s="11">
        <v>8</v>
      </c>
      <c r="D31" s="3" t="s">
        <v>66</v>
      </c>
      <c r="E31" s="11">
        <v>8</v>
      </c>
      <c r="F31" s="17">
        <v>45751</v>
      </c>
      <c r="H31" s="2"/>
      <c r="I31" s="17">
        <f t="shared" si="0"/>
        <v>45807</v>
      </c>
      <c r="J31" s="2"/>
      <c r="K31" s="2"/>
      <c r="L31" s="2"/>
      <c r="M31" s="2"/>
      <c r="N31" s="2"/>
      <c r="O31" s="2"/>
      <c r="P31" s="2"/>
      <c r="Q31" s="2"/>
    </row>
    <row r="32" spans="2:17" x14ac:dyDescent="0.35">
      <c r="B32" s="3" t="s">
        <v>70</v>
      </c>
      <c r="C32" s="11">
        <v>8</v>
      </c>
      <c r="D32" s="3" t="s">
        <v>66</v>
      </c>
      <c r="E32" s="11">
        <v>8</v>
      </c>
      <c r="F32" s="17">
        <v>45751</v>
      </c>
      <c r="H32" s="2"/>
      <c r="I32" s="17">
        <f t="shared" si="0"/>
        <v>45807</v>
      </c>
      <c r="J32" s="2"/>
      <c r="K32" s="2"/>
      <c r="L32" s="2"/>
      <c r="M32" s="2"/>
      <c r="N32" s="2"/>
      <c r="O32" s="2"/>
      <c r="P32" s="2"/>
      <c r="Q32" s="2"/>
    </row>
    <row r="33" spans="2:17" x14ac:dyDescent="0.35">
      <c r="B33" s="3" t="s">
        <v>71</v>
      </c>
      <c r="C33" s="11">
        <v>8</v>
      </c>
      <c r="D33" s="3" t="s">
        <v>66</v>
      </c>
      <c r="E33" s="11">
        <v>8</v>
      </c>
      <c r="F33" s="17">
        <v>45751</v>
      </c>
      <c r="H33" s="2"/>
      <c r="I33" s="17">
        <f t="shared" si="0"/>
        <v>45807</v>
      </c>
      <c r="J33" s="2"/>
      <c r="K33" s="2"/>
      <c r="L33" s="2"/>
      <c r="M33" s="2"/>
      <c r="N33" s="2"/>
      <c r="O33" s="2"/>
      <c r="P33" s="2"/>
      <c r="Q33" s="2"/>
    </row>
    <row r="34" spans="2:17" x14ac:dyDescent="0.35">
      <c r="B34" s="3" t="s">
        <v>72</v>
      </c>
      <c r="C34" s="11">
        <v>8</v>
      </c>
      <c r="D34" s="3" t="s">
        <v>66</v>
      </c>
      <c r="E34" s="11">
        <v>8</v>
      </c>
      <c r="F34" s="17">
        <v>45751</v>
      </c>
      <c r="H34" s="2"/>
      <c r="I34" s="17">
        <f t="shared" si="0"/>
        <v>45807</v>
      </c>
      <c r="J34" s="2"/>
      <c r="K34" s="2"/>
      <c r="L34" s="2"/>
      <c r="M34" s="2"/>
      <c r="N34" s="2"/>
      <c r="O34" s="2"/>
      <c r="P34" s="2"/>
      <c r="Q34" s="2"/>
    </row>
    <row r="35" spans="2:17" x14ac:dyDescent="0.35">
      <c r="B35" s="3" t="s">
        <v>73</v>
      </c>
      <c r="C35" s="11">
        <v>8</v>
      </c>
      <c r="D35" s="3" t="s">
        <v>66</v>
      </c>
      <c r="E35" s="11">
        <v>8</v>
      </c>
      <c r="F35" s="17">
        <v>45751</v>
      </c>
      <c r="H35" s="2"/>
      <c r="I35" s="17">
        <f t="shared" si="0"/>
        <v>45807</v>
      </c>
      <c r="J35" s="2"/>
      <c r="K35" s="2"/>
      <c r="L35" s="2"/>
      <c r="M35" s="2"/>
      <c r="N35" s="2"/>
      <c r="O35" s="2"/>
      <c r="P35" s="2"/>
      <c r="Q35" s="2"/>
    </row>
    <row r="36" spans="2:17" x14ac:dyDescent="0.35">
      <c r="B36" s="3" t="s">
        <v>74</v>
      </c>
      <c r="C36" s="11">
        <v>8</v>
      </c>
      <c r="D36" s="3" t="s">
        <v>66</v>
      </c>
      <c r="E36" s="11">
        <v>8</v>
      </c>
      <c r="F36" s="17">
        <v>45751</v>
      </c>
      <c r="H36" s="2"/>
      <c r="I36" s="17">
        <f t="shared" si="0"/>
        <v>45807</v>
      </c>
      <c r="J36" s="2"/>
      <c r="K36" s="2"/>
      <c r="L36" s="2"/>
      <c r="M36" s="2"/>
      <c r="N36" s="2"/>
      <c r="O36" s="2"/>
      <c r="P36" s="2"/>
      <c r="Q36" s="2"/>
    </row>
    <row r="37" spans="2:17" x14ac:dyDescent="0.35">
      <c r="B37" s="3" t="s">
        <v>75</v>
      </c>
      <c r="C37" s="11">
        <v>8</v>
      </c>
      <c r="D37" s="3" t="s">
        <v>35</v>
      </c>
      <c r="E37" s="11">
        <v>9</v>
      </c>
      <c r="F37" s="17">
        <v>45751</v>
      </c>
      <c r="H37" s="2"/>
      <c r="I37" s="17">
        <f t="shared" si="0"/>
        <v>45807</v>
      </c>
      <c r="J37" s="2"/>
      <c r="K37" s="2"/>
      <c r="L37" s="2"/>
      <c r="M37" s="2"/>
      <c r="N37" s="2"/>
      <c r="O37" s="2"/>
      <c r="P37" s="2"/>
      <c r="Q37" s="2"/>
    </row>
    <row r="38" spans="2:17" x14ac:dyDescent="0.35">
      <c r="B38" s="3" t="s">
        <v>76</v>
      </c>
      <c r="C38" s="11">
        <v>8</v>
      </c>
      <c r="D38" s="3" t="s">
        <v>35</v>
      </c>
      <c r="E38" s="11">
        <v>9</v>
      </c>
      <c r="F38" s="17">
        <v>45758</v>
      </c>
      <c r="H38" s="2"/>
      <c r="I38" s="17">
        <f t="shared" si="0"/>
        <v>45814</v>
      </c>
      <c r="J38" s="2"/>
      <c r="K38" s="2"/>
      <c r="L38" s="2"/>
      <c r="M38" s="2"/>
      <c r="N38" s="2"/>
      <c r="O38" s="2"/>
      <c r="P38" s="2"/>
      <c r="Q38" s="2"/>
    </row>
    <row r="39" spans="2:17" x14ac:dyDescent="0.35">
      <c r="B39" s="3" t="s">
        <v>77</v>
      </c>
      <c r="C39" s="11">
        <v>8</v>
      </c>
      <c r="D39" s="3" t="s">
        <v>35</v>
      </c>
      <c r="E39" s="11">
        <v>9</v>
      </c>
      <c r="F39" s="17">
        <v>45758</v>
      </c>
      <c r="H39" s="2"/>
      <c r="I39" s="17">
        <f t="shared" si="0"/>
        <v>45814</v>
      </c>
      <c r="J39" s="2"/>
      <c r="K39" s="2"/>
      <c r="L39" s="2"/>
      <c r="M39" s="2"/>
      <c r="N39" s="2"/>
      <c r="O39" s="2"/>
      <c r="P39" s="2"/>
      <c r="Q39" s="2"/>
    </row>
    <row r="40" spans="2:17" x14ac:dyDescent="0.35">
      <c r="B40" s="3" t="s">
        <v>78</v>
      </c>
      <c r="C40" s="11">
        <v>8</v>
      </c>
      <c r="D40" s="3" t="s">
        <v>35</v>
      </c>
      <c r="E40" s="11">
        <v>9</v>
      </c>
      <c r="F40" s="17">
        <v>45758</v>
      </c>
      <c r="H40" s="2"/>
      <c r="I40" s="17">
        <f t="shared" si="0"/>
        <v>45814</v>
      </c>
      <c r="J40" s="2"/>
      <c r="K40" s="2"/>
      <c r="L40" s="2"/>
      <c r="M40" s="2"/>
      <c r="N40" s="2"/>
      <c r="O40" s="2"/>
      <c r="P40" s="2"/>
      <c r="Q40" s="2"/>
    </row>
    <row r="41" spans="2:17" x14ac:dyDescent="0.35">
      <c r="B41" s="3" t="s">
        <v>79</v>
      </c>
      <c r="C41" s="11">
        <v>8</v>
      </c>
      <c r="D41" s="3" t="s">
        <v>35</v>
      </c>
      <c r="E41" s="11">
        <v>9</v>
      </c>
      <c r="F41" s="17">
        <v>45758</v>
      </c>
      <c r="H41" s="2"/>
      <c r="I41" s="17">
        <f t="shared" si="0"/>
        <v>45814</v>
      </c>
      <c r="J41" s="2"/>
      <c r="K41" s="2"/>
      <c r="L41" s="2"/>
      <c r="M41" s="2"/>
      <c r="N41" s="2"/>
      <c r="O41" s="2"/>
      <c r="P41" s="2"/>
      <c r="Q41" s="2"/>
    </row>
    <row r="42" spans="2:17" s="2" customFormat="1" ht="12.5" x14ac:dyDescent="0.25">
      <c r="B42" s="3" t="s">
        <v>80</v>
      </c>
      <c r="C42" s="11">
        <v>8</v>
      </c>
      <c r="D42" s="3" t="s">
        <v>35</v>
      </c>
      <c r="E42" s="11">
        <v>9</v>
      </c>
      <c r="F42" s="17">
        <v>45758</v>
      </c>
      <c r="I42" s="17">
        <f t="shared" si="0"/>
        <v>45814</v>
      </c>
    </row>
    <row r="43" spans="2:17" s="2" customFormat="1" ht="12.5" x14ac:dyDescent="0.25">
      <c r="B43" s="3" t="s">
        <v>81</v>
      </c>
      <c r="C43" s="11">
        <v>8</v>
      </c>
      <c r="D43" s="3" t="s">
        <v>35</v>
      </c>
      <c r="E43" s="11">
        <v>9</v>
      </c>
      <c r="F43" s="17">
        <v>45758</v>
      </c>
      <c r="I43" s="17">
        <f t="shared" si="0"/>
        <v>45814</v>
      </c>
    </row>
    <row r="44" spans="2:17" s="2" customFormat="1" ht="12.5" x14ac:dyDescent="0.25">
      <c r="B44" s="3" t="s">
        <v>82</v>
      </c>
      <c r="C44" s="11">
        <v>8</v>
      </c>
      <c r="D44" s="3" t="s">
        <v>35</v>
      </c>
      <c r="E44" s="11">
        <v>9</v>
      </c>
      <c r="F44" s="17">
        <v>45758</v>
      </c>
      <c r="I44" s="17">
        <f t="shared" si="0"/>
        <v>45814</v>
      </c>
    </row>
    <row r="45" spans="2:17" s="2" customFormat="1" ht="12.5" x14ac:dyDescent="0.25">
      <c r="B45" s="3" t="s">
        <v>83</v>
      </c>
      <c r="C45" s="11">
        <v>2</v>
      </c>
      <c r="D45" s="3" t="s">
        <v>36</v>
      </c>
      <c r="E45" s="11">
        <v>10</v>
      </c>
      <c r="F45" s="17">
        <v>45765</v>
      </c>
      <c r="I45" s="17">
        <f t="shared" si="0"/>
        <v>45779</v>
      </c>
    </row>
    <row r="46" spans="2:17" s="2" customFormat="1" ht="12.5" x14ac:dyDescent="0.25">
      <c r="B46" s="3" t="s">
        <v>84</v>
      </c>
      <c r="C46" s="11">
        <v>8</v>
      </c>
      <c r="D46" s="3" t="s">
        <v>36</v>
      </c>
      <c r="E46" s="11">
        <v>10</v>
      </c>
      <c r="F46" s="17">
        <v>45765</v>
      </c>
      <c r="I46" s="17">
        <f t="shared" si="0"/>
        <v>45821</v>
      </c>
    </row>
    <row r="47" spans="2:17" s="2" customFormat="1" ht="12.5" x14ac:dyDescent="0.25">
      <c r="B47" s="3" t="s">
        <v>85</v>
      </c>
      <c r="C47" s="11">
        <v>8</v>
      </c>
      <c r="D47" s="3" t="s">
        <v>36</v>
      </c>
      <c r="E47" s="11">
        <v>10</v>
      </c>
      <c r="F47" s="17">
        <v>45765</v>
      </c>
      <c r="I47" s="17">
        <f t="shared" si="0"/>
        <v>45821</v>
      </c>
    </row>
    <row r="48" spans="2:17" s="2" customFormat="1" ht="12.5" x14ac:dyDescent="0.25">
      <c r="B48" s="3" t="s">
        <v>86</v>
      </c>
      <c r="C48" s="11">
        <v>8</v>
      </c>
      <c r="D48" s="3" t="s">
        <v>36</v>
      </c>
      <c r="E48" s="11">
        <v>10</v>
      </c>
      <c r="F48" s="17">
        <v>45765</v>
      </c>
      <c r="I48" s="17">
        <f t="shared" si="0"/>
        <v>45821</v>
      </c>
    </row>
    <row r="49" spans="2:17" s="2" customFormat="1" ht="12.5" x14ac:dyDescent="0.25">
      <c r="B49" s="3" t="s">
        <v>87</v>
      </c>
      <c r="C49" s="11">
        <v>8</v>
      </c>
      <c r="D49" s="3" t="s">
        <v>36</v>
      </c>
      <c r="E49" s="11">
        <v>10</v>
      </c>
      <c r="F49" s="17">
        <v>45765</v>
      </c>
      <c r="I49" s="17">
        <f t="shared" si="0"/>
        <v>45821</v>
      </c>
    </row>
    <row r="50" spans="2:17" s="2" customFormat="1" ht="12.5" x14ac:dyDescent="0.25">
      <c r="B50" s="3" t="s">
        <v>88</v>
      </c>
      <c r="C50" s="11">
        <v>8</v>
      </c>
      <c r="D50" s="3" t="s">
        <v>36</v>
      </c>
      <c r="E50" s="11">
        <v>10</v>
      </c>
      <c r="F50" s="17">
        <v>45765</v>
      </c>
      <c r="I50" s="17">
        <f t="shared" si="0"/>
        <v>45821</v>
      </c>
    </row>
    <row r="51" spans="2:17" s="2" customFormat="1" ht="13" x14ac:dyDescent="0.3">
      <c r="B51" s="3" t="s">
        <v>89</v>
      </c>
      <c r="C51" s="13">
        <v>8</v>
      </c>
      <c r="D51" s="3" t="s">
        <v>36</v>
      </c>
      <c r="E51" s="11">
        <v>10</v>
      </c>
      <c r="F51" s="17">
        <v>45765</v>
      </c>
      <c r="I51" s="17">
        <f t="shared" si="0"/>
        <v>45821</v>
      </c>
    </row>
    <row r="52" spans="2:17" s="2" customFormat="1" ht="13" x14ac:dyDescent="0.3">
      <c r="B52" s="3" t="s">
        <v>90</v>
      </c>
      <c r="C52" s="13">
        <v>8</v>
      </c>
      <c r="D52" s="3" t="s">
        <v>36</v>
      </c>
      <c r="E52" s="11">
        <v>10</v>
      </c>
      <c r="F52" s="17">
        <v>45765</v>
      </c>
      <c r="I52" s="17">
        <f t="shared" si="0"/>
        <v>45821</v>
      </c>
    </row>
    <row r="53" spans="2:17" s="2" customFormat="1" ht="12.5" x14ac:dyDescent="0.25">
      <c r="B53" s="3" t="s">
        <v>91</v>
      </c>
      <c r="C53" s="11">
        <v>8</v>
      </c>
      <c r="D53" s="3" t="s">
        <v>37</v>
      </c>
      <c r="E53" s="11">
        <v>11</v>
      </c>
      <c r="F53" s="17">
        <v>45758</v>
      </c>
      <c r="I53" s="17">
        <f t="shared" si="0"/>
        <v>45814</v>
      </c>
    </row>
    <row r="54" spans="2:17" s="2" customFormat="1" ht="12.5" x14ac:dyDescent="0.25">
      <c r="B54" s="3" t="s">
        <v>92</v>
      </c>
      <c r="C54" s="11">
        <v>8</v>
      </c>
      <c r="D54" s="3" t="s">
        <v>37</v>
      </c>
      <c r="E54" s="11">
        <v>11</v>
      </c>
      <c r="F54" s="17">
        <v>45758</v>
      </c>
      <c r="I54" s="17">
        <f t="shared" si="0"/>
        <v>45814</v>
      </c>
    </row>
    <row r="55" spans="2:17" s="2" customFormat="1" ht="12.5" x14ac:dyDescent="0.25">
      <c r="B55" s="3" t="s">
        <v>93</v>
      </c>
      <c r="C55" s="11">
        <v>8</v>
      </c>
      <c r="D55" s="3" t="s">
        <v>37</v>
      </c>
      <c r="E55" s="11">
        <v>11</v>
      </c>
      <c r="F55" s="17">
        <v>45758</v>
      </c>
      <c r="I55" s="17">
        <f t="shared" si="0"/>
        <v>45814</v>
      </c>
    </row>
    <row r="56" spans="2:17" s="2" customFormat="1" ht="12.5" x14ac:dyDescent="0.25">
      <c r="B56" s="3" t="s">
        <v>94</v>
      </c>
      <c r="C56" s="11">
        <v>8</v>
      </c>
      <c r="D56" s="3" t="s">
        <v>37</v>
      </c>
      <c r="E56" s="11">
        <v>11</v>
      </c>
      <c r="F56" s="17">
        <v>45758</v>
      </c>
      <c r="I56" s="17">
        <f t="shared" si="0"/>
        <v>45814</v>
      </c>
    </row>
    <row r="57" spans="2:17" s="2" customFormat="1" ht="12.5" x14ac:dyDescent="0.25">
      <c r="B57" s="3" t="s">
        <v>95</v>
      </c>
      <c r="C57" s="11">
        <v>8</v>
      </c>
      <c r="D57" s="3" t="s">
        <v>37</v>
      </c>
      <c r="E57" s="11">
        <v>11</v>
      </c>
      <c r="F57" s="17">
        <v>45758</v>
      </c>
      <c r="I57" s="17">
        <f t="shared" si="0"/>
        <v>45814</v>
      </c>
    </row>
    <row r="58" spans="2:17" s="2" customFormat="1" ht="12.5" x14ac:dyDescent="0.25">
      <c r="B58" s="3" t="s">
        <v>96</v>
      </c>
      <c r="C58" s="11">
        <v>8</v>
      </c>
      <c r="D58" s="3" t="s">
        <v>35</v>
      </c>
      <c r="E58" s="11">
        <v>12</v>
      </c>
      <c r="F58" s="17">
        <v>45758</v>
      </c>
      <c r="I58" s="17">
        <f t="shared" si="0"/>
        <v>45814</v>
      </c>
    </row>
    <row r="59" spans="2:17" s="2" customFormat="1" ht="14" x14ac:dyDescent="0.3">
      <c r="B59" s="3"/>
      <c r="C59" s="13"/>
      <c r="D59" s="3"/>
      <c r="E59" s="11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2:17" x14ac:dyDescent="0.35">
      <c r="B60" s="3"/>
      <c r="D60" s="3"/>
      <c r="E60" s="11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2:17" x14ac:dyDescent="0.35">
      <c r="B61" s="3"/>
      <c r="D61" s="3"/>
      <c r="E61" s="11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2:17" x14ac:dyDescent="0.35">
      <c r="B62" s="3"/>
      <c r="D62" s="3"/>
      <c r="E62" s="11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2:17" x14ac:dyDescent="0.35">
      <c r="B63" s="3"/>
      <c r="D63" s="3"/>
      <c r="E63" s="11"/>
    </row>
    <row r="64" spans="2:17" x14ac:dyDescent="0.35">
      <c r="B64" s="3"/>
      <c r="D64" s="3"/>
      <c r="E64" s="11"/>
    </row>
  </sheetData>
  <sortState xmlns:xlrd2="http://schemas.microsoft.com/office/spreadsheetml/2017/richdata2" ref="B4:Q58">
    <sortCondition ref="E5:E58"/>
  </sortState>
  <mergeCells count="6">
    <mergeCell ref="P2:Q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6BF9-0E5D-4DD4-9CDE-12091D73C030}">
  <dimension ref="B2:J65"/>
  <sheetViews>
    <sheetView topLeftCell="A13" workbookViewId="0"/>
  </sheetViews>
  <sheetFormatPr defaultRowHeight="14.5" x14ac:dyDescent="0.35"/>
  <cols>
    <col min="2" max="2" width="32.26953125" style="1" customWidth="1"/>
    <col min="3" max="3" width="18.26953125" style="13" customWidth="1"/>
    <col min="4" max="4" width="19.26953125" style="1" customWidth="1"/>
    <col min="5" max="5" width="16.453125" style="2" customWidth="1"/>
    <col min="6" max="10" width="16.453125" customWidth="1"/>
  </cols>
  <sheetData>
    <row r="2" spans="2:10" s="7" customFormat="1" ht="14" x14ac:dyDescent="0.3">
      <c r="B2" s="6" t="s">
        <v>7</v>
      </c>
      <c r="C2" s="10" t="s">
        <v>40</v>
      </c>
      <c r="D2" s="6" t="s">
        <v>41</v>
      </c>
      <c r="E2" s="6" t="s">
        <v>0</v>
      </c>
      <c r="F2" s="7" t="s">
        <v>1</v>
      </c>
      <c r="G2" s="6" t="s">
        <v>2</v>
      </c>
      <c r="H2" s="7" t="s">
        <v>3</v>
      </c>
      <c r="I2" s="6" t="s">
        <v>4</v>
      </c>
      <c r="J2" s="7" t="s">
        <v>5</v>
      </c>
    </row>
    <row r="3" spans="2:10" x14ac:dyDescent="0.35">
      <c r="B3" s="3" t="s">
        <v>97</v>
      </c>
      <c r="C3" s="11">
        <v>8</v>
      </c>
      <c r="D3" s="3" t="s">
        <v>27</v>
      </c>
      <c r="E3" s="55" t="s">
        <v>98</v>
      </c>
      <c r="F3" s="57" t="s">
        <v>99</v>
      </c>
    </row>
    <row r="4" spans="2:10" x14ac:dyDescent="0.35">
      <c r="B4" s="3" t="s">
        <v>100</v>
      </c>
      <c r="C4" s="11">
        <v>8</v>
      </c>
      <c r="D4" s="3" t="s">
        <v>101</v>
      </c>
      <c r="E4" s="56"/>
      <c r="F4" s="57"/>
    </row>
    <row r="5" spans="2:10" x14ac:dyDescent="0.35">
      <c r="B5" s="4" t="s">
        <v>102</v>
      </c>
      <c r="C5" s="12" t="s">
        <v>103</v>
      </c>
      <c r="D5" s="4" t="s">
        <v>27</v>
      </c>
      <c r="E5" s="56"/>
      <c r="F5" s="57"/>
    </row>
    <row r="6" spans="2:10" x14ac:dyDescent="0.35">
      <c r="B6" s="3" t="s">
        <v>104</v>
      </c>
      <c r="C6" s="11">
        <v>8</v>
      </c>
      <c r="D6" s="3" t="s">
        <v>29</v>
      </c>
      <c r="E6" s="56"/>
      <c r="F6" s="57"/>
    </row>
    <row r="7" spans="2:10" x14ac:dyDescent="0.35">
      <c r="B7" s="3" t="s">
        <v>105</v>
      </c>
      <c r="C7" s="11">
        <v>8</v>
      </c>
      <c r="D7" s="3" t="s">
        <v>29</v>
      </c>
      <c r="E7" s="56"/>
      <c r="F7" s="57"/>
    </row>
    <row r="8" spans="2:10" x14ac:dyDescent="0.35">
      <c r="B8" s="3" t="s">
        <v>106</v>
      </c>
      <c r="C8" s="11">
        <v>8</v>
      </c>
      <c r="D8" s="3" t="s">
        <v>30</v>
      </c>
      <c r="E8" s="56"/>
      <c r="F8" s="57"/>
    </row>
    <row r="9" spans="2:10" x14ac:dyDescent="0.35">
      <c r="B9" s="3" t="s">
        <v>107</v>
      </c>
      <c r="C9" s="11">
        <v>8</v>
      </c>
      <c r="D9" s="3" t="s">
        <v>30</v>
      </c>
      <c r="E9" s="56"/>
      <c r="F9" s="57"/>
    </row>
    <row r="10" spans="2:10" x14ac:dyDescent="0.35">
      <c r="B10" s="3" t="s">
        <v>108</v>
      </c>
      <c r="C10" s="11">
        <v>8</v>
      </c>
      <c r="D10" s="3" t="s">
        <v>30</v>
      </c>
      <c r="E10" s="56"/>
      <c r="F10" s="57"/>
    </row>
    <row r="11" spans="2:10" x14ac:dyDescent="0.35">
      <c r="B11" s="3" t="s">
        <v>109</v>
      </c>
      <c r="C11" s="11">
        <v>8</v>
      </c>
      <c r="D11" s="3" t="s">
        <v>30</v>
      </c>
      <c r="E11" s="58" t="s">
        <v>110</v>
      </c>
      <c r="F11" s="5"/>
    </row>
    <row r="12" spans="2:10" x14ac:dyDescent="0.35">
      <c r="B12" s="3" t="s">
        <v>111</v>
      </c>
      <c r="C12" s="11">
        <v>8</v>
      </c>
      <c r="D12" s="3" t="s">
        <v>31</v>
      </c>
      <c r="E12" s="58"/>
      <c r="F12" s="5"/>
    </row>
    <row r="13" spans="2:10" x14ac:dyDescent="0.35">
      <c r="B13" s="3" t="s">
        <v>112</v>
      </c>
      <c r="C13" s="11">
        <v>8</v>
      </c>
      <c r="D13" s="3" t="s">
        <v>31</v>
      </c>
      <c r="E13" s="58"/>
      <c r="F13" s="62" t="s">
        <v>113</v>
      </c>
    </row>
    <row r="14" spans="2:10" x14ac:dyDescent="0.35">
      <c r="B14" s="3" t="s">
        <v>114</v>
      </c>
      <c r="C14" s="11">
        <v>8</v>
      </c>
      <c r="D14" s="3" t="s">
        <v>30</v>
      </c>
      <c r="E14" s="58"/>
      <c r="F14" s="62"/>
    </row>
    <row r="15" spans="2:10" x14ac:dyDescent="0.35">
      <c r="B15" s="3" t="s">
        <v>115</v>
      </c>
      <c r="C15" s="11">
        <v>8</v>
      </c>
      <c r="D15" s="3" t="s">
        <v>32</v>
      </c>
      <c r="E15" s="58"/>
      <c r="F15" s="62"/>
    </row>
    <row r="16" spans="2:10" x14ac:dyDescent="0.35">
      <c r="B16" s="3" t="s">
        <v>116</v>
      </c>
      <c r="C16" s="11">
        <v>8</v>
      </c>
      <c r="D16" s="3" t="s">
        <v>32</v>
      </c>
      <c r="E16" s="58"/>
      <c r="F16" s="62"/>
    </row>
    <row r="17" spans="2:6" x14ac:dyDescent="0.35">
      <c r="B17" s="3" t="s">
        <v>117</v>
      </c>
      <c r="C17" s="11">
        <v>8</v>
      </c>
      <c r="D17" s="3" t="s">
        <v>32</v>
      </c>
      <c r="E17" s="58"/>
      <c r="F17" s="62"/>
    </row>
    <row r="18" spans="2:6" x14ac:dyDescent="0.35">
      <c r="B18" s="3" t="s">
        <v>118</v>
      </c>
      <c r="C18" s="11">
        <v>8</v>
      </c>
      <c r="D18" s="3" t="s">
        <v>33</v>
      </c>
      <c r="E18" s="58"/>
      <c r="F18" s="62"/>
    </row>
    <row r="19" spans="2:6" ht="25" x14ac:dyDescent="0.35">
      <c r="B19" s="3" t="s">
        <v>119</v>
      </c>
      <c r="C19" s="11">
        <v>8</v>
      </c>
      <c r="D19" s="3" t="s">
        <v>31</v>
      </c>
      <c r="E19" s="58"/>
      <c r="F19" s="63" t="s">
        <v>120</v>
      </c>
    </row>
    <row r="20" spans="2:6" ht="25" x14ac:dyDescent="0.35">
      <c r="B20" s="3" t="s">
        <v>121</v>
      </c>
      <c r="C20" s="11">
        <v>8</v>
      </c>
      <c r="D20" s="3" t="s">
        <v>29</v>
      </c>
      <c r="E20" s="58"/>
      <c r="F20" s="63"/>
    </row>
    <row r="21" spans="2:6" x14ac:dyDescent="0.35">
      <c r="B21" s="3" t="s">
        <v>122</v>
      </c>
      <c r="C21" s="11">
        <v>8</v>
      </c>
      <c r="D21" s="3" t="s">
        <v>29</v>
      </c>
      <c r="E21" s="58"/>
      <c r="F21" s="63"/>
    </row>
    <row r="22" spans="2:6" x14ac:dyDescent="0.35">
      <c r="B22" s="3" t="s">
        <v>123</v>
      </c>
      <c r="C22" s="11">
        <v>8</v>
      </c>
      <c r="D22" s="3" t="s">
        <v>66</v>
      </c>
      <c r="E22" s="60" t="s">
        <v>124</v>
      </c>
      <c r="F22" s="63"/>
    </row>
    <row r="23" spans="2:6" x14ac:dyDescent="0.35">
      <c r="B23" s="3" t="s">
        <v>125</v>
      </c>
      <c r="C23" s="11">
        <v>8</v>
      </c>
      <c r="D23" s="3" t="s">
        <v>66</v>
      </c>
      <c r="E23" s="61"/>
    </row>
    <row r="24" spans="2:6" x14ac:dyDescent="0.35">
      <c r="B24" s="3" t="s">
        <v>126</v>
      </c>
      <c r="C24" s="11">
        <v>8</v>
      </c>
      <c r="D24" s="3" t="s">
        <v>33</v>
      </c>
      <c r="E24" s="61"/>
    </row>
    <row r="25" spans="2:6" x14ac:dyDescent="0.35">
      <c r="B25" s="3" t="s">
        <v>127</v>
      </c>
      <c r="C25" s="11">
        <v>8</v>
      </c>
      <c r="D25" s="3" t="s">
        <v>33</v>
      </c>
      <c r="E25" s="61"/>
    </row>
    <row r="26" spans="2:6" x14ac:dyDescent="0.35">
      <c r="B26" s="3" t="s">
        <v>128</v>
      </c>
      <c r="C26" s="11">
        <v>8</v>
      </c>
      <c r="D26" s="3" t="s">
        <v>66</v>
      </c>
      <c r="E26" s="61"/>
    </row>
    <row r="27" spans="2:6" x14ac:dyDescent="0.35">
      <c r="B27" s="3" t="s">
        <v>129</v>
      </c>
      <c r="C27" s="11">
        <v>8</v>
      </c>
      <c r="D27" s="3" t="s">
        <v>66</v>
      </c>
      <c r="E27" s="61"/>
    </row>
    <row r="28" spans="2:6" x14ac:dyDescent="0.35">
      <c r="B28" s="3" t="s">
        <v>130</v>
      </c>
      <c r="C28" s="11">
        <v>8</v>
      </c>
      <c r="D28" s="3" t="s">
        <v>33</v>
      </c>
      <c r="E28" s="61"/>
    </row>
    <row r="29" spans="2:6" x14ac:dyDescent="0.35">
      <c r="B29" s="3" t="s">
        <v>131</v>
      </c>
      <c r="C29" s="11">
        <v>8</v>
      </c>
      <c r="D29" s="3" t="s">
        <v>66</v>
      </c>
      <c r="E29" s="61"/>
    </row>
    <row r="30" spans="2:6" x14ac:dyDescent="0.35">
      <c r="B30" s="3" t="s">
        <v>132</v>
      </c>
      <c r="C30" s="11">
        <v>8</v>
      </c>
      <c r="D30" s="3" t="s">
        <v>66</v>
      </c>
      <c r="E30" s="61"/>
    </row>
    <row r="31" spans="2:6" x14ac:dyDescent="0.35">
      <c r="B31" s="3" t="s">
        <v>133</v>
      </c>
      <c r="C31" s="11">
        <v>8</v>
      </c>
      <c r="D31" s="3" t="s">
        <v>66</v>
      </c>
      <c r="E31" s="61"/>
    </row>
    <row r="32" spans="2:6" x14ac:dyDescent="0.35">
      <c r="B32" s="3" t="s">
        <v>134</v>
      </c>
      <c r="C32" s="11">
        <v>8</v>
      </c>
      <c r="D32" s="3" t="s">
        <v>66</v>
      </c>
      <c r="E32" s="61"/>
    </row>
    <row r="33" spans="2:5" x14ac:dyDescent="0.35">
      <c r="B33" s="3" t="s">
        <v>135</v>
      </c>
      <c r="C33" s="11">
        <v>8</v>
      </c>
      <c r="D33" s="3" t="s">
        <v>66</v>
      </c>
      <c r="E33" s="61"/>
    </row>
    <row r="34" spans="2:5" x14ac:dyDescent="0.35">
      <c r="B34" s="3" t="s">
        <v>136</v>
      </c>
      <c r="C34" s="11">
        <v>8</v>
      </c>
      <c r="D34" s="3" t="s">
        <v>35</v>
      </c>
      <c r="E34" s="61"/>
    </row>
    <row r="35" spans="2:5" x14ac:dyDescent="0.35">
      <c r="B35" s="3" t="s">
        <v>137</v>
      </c>
      <c r="C35" s="11">
        <v>8</v>
      </c>
      <c r="D35" s="3" t="s">
        <v>35</v>
      </c>
      <c r="E35" s="59" t="s">
        <v>138</v>
      </c>
    </row>
    <row r="36" spans="2:5" x14ac:dyDescent="0.35">
      <c r="B36" s="3" t="s">
        <v>139</v>
      </c>
      <c r="C36" s="11">
        <v>8</v>
      </c>
      <c r="D36" s="3" t="s">
        <v>35</v>
      </c>
      <c r="E36" s="59"/>
    </row>
    <row r="37" spans="2:5" x14ac:dyDescent="0.35">
      <c r="B37" s="3" t="s">
        <v>140</v>
      </c>
      <c r="C37" s="11">
        <v>8</v>
      </c>
      <c r="D37" s="3" t="s">
        <v>35</v>
      </c>
      <c r="E37" s="59"/>
    </row>
    <row r="38" spans="2:5" x14ac:dyDescent="0.35">
      <c r="B38" s="3" t="s">
        <v>141</v>
      </c>
      <c r="C38" s="11">
        <v>8</v>
      </c>
      <c r="D38" s="3" t="s">
        <v>35</v>
      </c>
      <c r="E38" s="59"/>
    </row>
    <row r="39" spans="2:5" x14ac:dyDescent="0.35">
      <c r="B39" s="3" t="s">
        <v>142</v>
      </c>
      <c r="C39" s="11">
        <v>8</v>
      </c>
      <c r="D39" s="3" t="s">
        <v>35</v>
      </c>
      <c r="E39" s="59"/>
    </row>
    <row r="40" spans="2:5" x14ac:dyDescent="0.35">
      <c r="B40" s="3" t="s">
        <v>143</v>
      </c>
      <c r="C40" s="11">
        <v>2</v>
      </c>
      <c r="D40" s="3" t="s">
        <v>36</v>
      </c>
      <c r="E40" s="59"/>
    </row>
    <row r="41" spans="2:5" x14ac:dyDescent="0.35">
      <c r="B41" s="4" t="s">
        <v>102</v>
      </c>
      <c r="C41" s="12" t="s">
        <v>103</v>
      </c>
      <c r="D41" s="4" t="s">
        <v>27</v>
      </c>
      <c r="E41" s="59"/>
    </row>
    <row r="42" spans="2:5" x14ac:dyDescent="0.35">
      <c r="B42" s="3" t="s">
        <v>144</v>
      </c>
      <c r="C42" s="11">
        <v>1</v>
      </c>
      <c r="D42" s="3" t="s">
        <v>28</v>
      </c>
      <c r="E42" s="59"/>
    </row>
    <row r="43" spans="2:5" x14ac:dyDescent="0.35">
      <c r="B43" s="3" t="s">
        <v>145</v>
      </c>
      <c r="C43" s="11">
        <v>8</v>
      </c>
      <c r="D43" s="3" t="s">
        <v>35</v>
      </c>
      <c r="E43" s="59"/>
    </row>
    <row r="44" spans="2:5" x14ac:dyDescent="0.35">
      <c r="B44" s="3" t="s">
        <v>146</v>
      </c>
      <c r="C44" s="11">
        <v>8</v>
      </c>
      <c r="D44" s="3" t="s">
        <v>35</v>
      </c>
      <c r="E44" s="59"/>
    </row>
    <row r="45" spans="2:5" x14ac:dyDescent="0.35">
      <c r="B45" s="3" t="s">
        <v>147</v>
      </c>
      <c r="C45" s="11">
        <v>8</v>
      </c>
      <c r="D45" s="3" t="s">
        <v>37</v>
      </c>
      <c r="E45" s="59"/>
    </row>
    <row r="46" spans="2:5" x14ac:dyDescent="0.35">
      <c r="B46" s="3" t="s">
        <v>148</v>
      </c>
      <c r="C46" s="11">
        <v>8</v>
      </c>
      <c r="D46" s="3" t="s">
        <v>37</v>
      </c>
      <c r="E46" s="59"/>
    </row>
    <row r="47" spans="2:5" x14ac:dyDescent="0.35">
      <c r="B47" s="3" t="s">
        <v>149</v>
      </c>
      <c r="C47" s="11">
        <v>8</v>
      </c>
      <c r="D47" s="3" t="s">
        <v>37</v>
      </c>
      <c r="E47" s="59"/>
    </row>
    <row r="48" spans="2:5" x14ac:dyDescent="0.35">
      <c r="B48" s="3" t="s">
        <v>150</v>
      </c>
      <c r="C48" s="11">
        <v>8</v>
      </c>
      <c r="D48" s="3" t="s">
        <v>37</v>
      </c>
      <c r="E48" s="59"/>
    </row>
    <row r="49" spans="2:5" x14ac:dyDescent="0.35">
      <c r="B49" s="3" t="s">
        <v>151</v>
      </c>
      <c r="C49" s="11">
        <v>8</v>
      </c>
      <c r="D49" s="3" t="s">
        <v>37</v>
      </c>
      <c r="E49" s="59"/>
    </row>
    <row r="50" spans="2:5" x14ac:dyDescent="0.35">
      <c r="B50" s="3" t="s">
        <v>152</v>
      </c>
      <c r="C50" s="11">
        <v>3</v>
      </c>
      <c r="D50" s="3" t="s">
        <v>30</v>
      </c>
      <c r="E50" s="59"/>
    </row>
    <row r="51" spans="2:5" x14ac:dyDescent="0.35">
      <c r="B51" s="3" t="s">
        <v>153</v>
      </c>
      <c r="C51" s="11">
        <v>8</v>
      </c>
      <c r="D51" s="3" t="s">
        <v>35</v>
      </c>
      <c r="E51" s="59"/>
    </row>
    <row r="52" spans="2:5" x14ac:dyDescent="0.35">
      <c r="B52" s="3" t="s">
        <v>154</v>
      </c>
      <c r="C52" s="11">
        <v>8</v>
      </c>
      <c r="D52" s="3" t="s">
        <v>36</v>
      </c>
      <c r="E52" s="54" t="s">
        <v>155</v>
      </c>
    </row>
    <row r="53" spans="2:5" x14ac:dyDescent="0.35">
      <c r="B53" s="3" t="s">
        <v>156</v>
      </c>
      <c r="C53" s="11">
        <v>8</v>
      </c>
      <c r="D53" s="3" t="s">
        <v>36</v>
      </c>
      <c r="E53" s="54"/>
    </row>
    <row r="54" spans="2:5" x14ac:dyDescent="0.35">
      <c r="B54" s="3" t="s">
        <v>157</v>
      </c>
      <c r="C54" s="11">
        <v>8</v>
      </c>
      <c r="D54" s="3" t="s">
        <v>36</v>
      </c>
      <c r="E54" s="54"/>
    </row>
    <row r="55" spans="2:5" x14ac:dyDescent="0.35">
      <c r="B55" s="3" t="s">
        <v>158</v>
      </c>
      <c r="C55" s="11">
        <v>8</v>
      </c>
      <c r="D55" s="3" t="s">
        <v>36</v>
      </c>
      <c r="E55" s="54"/>
    </row>
    <row r="56" spans="2:5" x14ac:dyDescent="0.35">
      <c r="B56" s="3" t="s">
        <v>159</v>
      </c>
      <c r="C56" s="11">
        <v>8</v>
      </c>
      <c r="D56" s="3" t="s">
        <v>36</v>
      </c>
      <c r="E56" s="54"/>
    </row>
    <row r="57" spans="2:5" x14ac:dyDescent="0.35">
      <c r="B57" s="3" t="s">
        <v>160</v>
      </c>
      <c r="C57" s="11">
        <v>8</v>
      </c>
      <c r="D57" s="3" t="s">
        <v>36</v>
      </c>
      <c r="E57" s="54"/>
    </row>
    <row r="58" spans="2:5" x14ac:dyDescent="0.35">
      <c r="B58" s="3" t="s">
        <v>161</v>
      </c>
      <c r="C58" s="11">
        <v>8</v>
      </c>
      <c r="D58" s="3" t="s">
        <v>36</v>
      </c>
      <c r="E58" s="54"/>
    </row>
    <row r="59" spans="2:5" x14ac:dyDescent="0.35">
      <c r="B59" s="4" t="s">
        <v>102</v>
      </c>
      <c r="C59" s="12" t="s">
        <v>103</v>
      </c>
      <c r="D59" s="4" t="s">
        <v>27</v>
      </c>
      <c r="E59" s="55" t="s">
        <v>99</v>
      </c>
    </row>
    <row r="60" spans="2:5" x14ac:dyDescent="0.35">
      <c r="B60" s="3" t="s">
        <v>162</v>
      </c>
      <c r="C60" s="11">
        <v>8</v>
      </c>
      <c r="D60" s="3" t="s">
        <v>36</v>
      </c>
      <c r="E60" s="56"/>
    </row>
    <row r="61" spans="2:5" x14ac:dyDescent="0.35">
      <c r="B61" s="3" t="s">
        <v>163</v>
      </c>
      <c r="C61" s="11">
        <v>8</v>
      </c>
      <c r="D61" s="3" t="s">
        <v>36</v>
      </c>
      <c r="E61" s="56"/>
    </row>
    <row r="62" spans="2:5" x14ac:dyDescent="0.35">
      <c r="B62" s="3" t="s">
        <v>164</v>
      </c>
      <c r="C62" s="11">
        <v>3</v>
      </c>
      <c r="D62" s="3" t="s">
        <v>36</v>
      </c>
      <c r="E62" s="56"/>
    </row>
    <row r="63" spans="2:5" x14ac:dyDescent="0.35">
      <c r="B63" s="3" t="s">
        <v>165</v>
      </c>
      <c r="C63" s="11">
        <v>8</v>
      </c>
      <c r="D63" s="3" t="s">
        <v>36</v>
      </c>
      <c r="E63" s="56"/>
    </row>
    <row r="64" spans="2:5" x14ac:dyDescent="0.35">
      <c r="B64" s="3" t="s">
        <v>166</v>
      </c>
      <c r="C64" s="11">
        <v>8</v>
      </c>
      <c r="D64" s="3" t="s">
        <v>36</v>
      </c>
      <c r="E64" s="56"/>
    </row>
    <row r="65" spans="2:6" x14ac:dyDescent="0.35">
      <c r="B65" s="14" t="s">
        <v>83</v>
      </c>
      <c r="C65" s="13" t="s">
        <v>103</v>
      </c>
      <c r="D65" s="1" t="s">
        <v>36</v>
      </c>
      <c r="F65" s="15">
        <v>45905</v>
      </c>
    </row>
  </sheetData>
  <mergeCells count="9">
    <mergeCell ref="E52:E58"/>
    <mergeCell ref="E59:E64"/>
    <mergeCell ref="F3:F10"/>
    <mergeCell ref="E3:E10"/>
    <mergeCell ref="E11:E21"/>
    <mergeCell ref="E35:E51"/>
    <mergeCell ref="E22:E34"/>
    <mergeCell ref="F13:F18"/>
    <mergeCell ref="F19:F22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2154-A1F2-4D8C-A1B1-BA8E68FCBE2B}">
  <dimension ref="B2:J40"/>
  <sheetViews>
    <sheetView workbookViewId="0">
      <selection activeCell="C9" sqref="C9"/>
    </sheetView>
  </sheetViews>
  <sheetFormatPr defaultRowHeight="14.5" x14ac:dyDescent="0.35"/>
  <cols>
    <col min="2" max="2" width="22.81640625" bestFit="1" customWidth="1"/>
    <col min="3" max="10" width="12.54296875" customWidth="1"/>
  </cols>
  <sheetData>
    <row r="2" spans="2:10" s="44" customFormat="1" ht="16" customHeight="1" x14ac:dyDescent="0.35">
      <c r="B2" s="43" t="s">
        <v>173</v>
      </c>
      <c r="C2" s="43" t="s">
        <v>167</v>
      </c>
      <c r="D2" s="43" t="s">
        <v>174</v>
      </c>
      <c r="E2" s="43" t="s">
        <v>168</v>
      </c>
      <c r="F2" s="43" t="s">
        <v>175</v>
      </c>
      <c r="G2" s="43" t="s">
        <v>169</v>
      </c>
      <c r="H2" s="43" t="s">
        <v>176</v>
      </c>
      <c r="I2" s="43" t="s">
        <v>170</v>
      </c>
      <c r="J2" s="43" t="s">
        <v>171</v>
      </c>
    </row>
    <row r="3" spans="2:10" ht="14.15" customHeight="1" x14ac:dyDescent="0.35">
      <c r="B3" s="45" t="s">
        <v>177</v>
      </c>
      <c r="G3" s="9"/>
      <c r="H3" s="9"/>
    </row>
    <row r="4" spans="2:10" ht="14.15" customHeight="1" x14ac:dyDescent="0.35">
      <c r="B4" s="45" t="s">
        <v>178</v>
      </c>
      <c r="D4" s="9"/>
    </row>
    <row r="5" spans="2:10" ht="14.15" customHeight="1" x14ac:dyDescent="0.35">
      <c r="B5" s="45" t="s">
        <v>84</v>
      </c>
      <c r="E5" s="9"/>
      <c r="G5" s="9"/>
    </row>
    <row r="6" spans="2:10" ht="14.15" customHeight="1" x14ac:dyDescent="0.35">
      <c r="B6" s="45" t="s">
        <v>179</v>
      </c>
      <c r="D6" s="9"/>
      <c r="G6" s="9"/>
      <c r="H6" s="9"/>
    </row>
    <row r="7" spans="2:10" ht="14.15" customHeight="1" x14ac:dyDescent="0.35">
      <c r="B7" s="45" t="s">
        <v>50</v>
      </c>
      <c r="G7" s="9"/>
      <c r="H7" s="9"/>
    </row>
    <row r="8" spans="2:10" ht="14.15" customHeight="1" x14ac:dyDescent="0.35">
      <c r="B8" s="45" t="s">
        <v>51</v>
      </c>
      <c r="H8" s="9"/>
    </row>
    <row r="9" spans="2:10" ht="14.15" customHeight="1" x14ac:dyDescent="0.35">
      <c r="B9" s="45" t="s">
        <v>180</v>
      </c>
      <c r="H9" s="9"/>
    </row>
    <row r="10" spans="2:10" ht="14.15" customHeight="1" x14ac:dyDescent="0.35">
      <c r="B10" s="45" t="s">
        <v>49</v>
      </c>
      <c r="C10" s="9">
        <v>46114</v>
      </c>
      <c r="I10" s="9"/>
    </row>
    <row r="11" spans="2:10" ht="14.15" customHeight="1" x14ac:dyDescent="0.35">
      <c r="B11" s="45" t="s">
        <v>181</v>
      </c>
      <c r="D11" s="9"/>
      <c r="E11" s="9"/>
      <c r="H11" s="9"/>
      <c r="I11" s="9"/>
    </row>
    <row r="12" spans="2:10" ht="14.15" customHeight="1" x14ac:dyDescent="0.35">
      <c r="B12" s="45" t="s">
        <v>81</v>
      </c>
      <c r="D12" s="9"/>
      <c r="E12" s="9"/>
      <c r="H12" s="9"/>
    </row>
    <row r="13" spans="2:10" ht="14.15" customHeight="1" x14ac:dyDescent="0.35">
      <c r="B13" s="45" t="s">
        <v>182</v>
      </c>
      <c r="D13" s="9"/>
      <c r="E13" s="9"/>
      <c r="H13" s="9"/>
      <c r="I13" s="9"/>
    </row>
    <row r="14" spans="2:10" ht="14.15" customHeight="1" x14ac:dyDescent="0.35">
      <c r="B14" s="45" t="s">
        <v>183</v>
      </c>
      <c r="C14" s="9">
        <v>46114</v>
      </c>
      <c r="E14" s="9"/>
      <c r="I14" s="9"/>
    </row>
    <row r="15" spans="2:10" ht="14.15" customHeight="1" x14ac:dyDescent="0.35">
      <c r="B15" s="45" t="s">
        <v>184</v>
      </c>
      <c r="C15" s="9">
        <v>46114</v>
      </c>
      <c r="D15" s="9"/>
      <c r="E15" s="9"/>
      <c r="H15" s="9"/>
      <c r="I15" s="9"/>
    </row>
    <row r="16" spans="2:10" ht="14.15" customHeight="1" x14ac:dyDescent="0.35">
      <c r="B16" s="45" t="s">
        <v>62</v>
      </c>
      <c r="E16" s="9"/>
    </row>
    <row r="17" spans="2:10" ht="14.15" customHeight="1" x14ac:dyDescent="0.35">
      <c r="B17" s="45" t="s">
        <v>185</v>
      </c>
      <c r="E17" s="9"/>
    </row>
    <row r="18" spans="2:10" ht="14.15" customHeight="1" x14ac:dyDescent="0.35">
      <c r="B18" s="45" t="s">
        <v>172</v>
      </c>
      <c r="E18" s="9"/>
    </row>
    <row r="19" spans="2:10" ht="14.15" customHeight="1" x14ac:dyDescent="0.35">
      <c r="B19" s="45" t="s">
        <v>186</v>
      </c>
      <c r="D19" s="9"/>
      <c r="E19" s="9"/>
    </row>
    <row r="20" spans="2:10" ht="14.15" customHeight="1" x14ac:dyDescent="0.35">
      <c r="B20" s="45" t="s">
        <v>187</v>
      </c>
      <c r="D20" s="9"/>
    </row>
    <row r="21" spans="2:10" ht="14.15" customHeight="1" x14ac:dyDescent="0.35">
      <c r="B21" s="45" t="s">
        <v>188</v>
      </c>
      <c r="E21" s="9"/>
      <c r="I21" s="9"/>
      <c r="J21" s="9"/>
    </row>
    <row r="22" spans="2:10" ht="14.15" customHeight="1" x14ac:dyDescent="0.35">
      <c r="B22" s="45" t="s">
        <v>189</v>
      </c>
    </row>
    <row r="23" spans="2:10" ht="14.15" customHeight="1" x14ac:dyDescent="0.35">
      <c r="B23" s="46" t="s">
        <v>190</v>
      </c>
      <c r="E23" s="9"/>
      <c r="I23" s="9"/>
    </row>
    <row r="24" spans="2:10" ht="14.15" customHeight="1" x14ac:dyDescent="0.35">
      <c r="B24" s="46" t="s">
        <v>191</v>
      </c>
      <c r="E24" s="9"/>
    </row>
    <row r="25" spans="2:10" ht="14.15" customHeight="1" x14ac:dyDescent="0.35">
      <c r="B25" s="46" t="s">
        <v>29</v>
      </c>
      <c r="E25" s="9"/>
    </row>
    <row r="26" spans="2:10" ht="14.15" customHeight="1" x14ac:dyDescent="0.35">
      <c r="B26" s="46" t="s">
        <v>192</v>
      </c>
      <c r="E26" s="9"/>
    </row>
    <row r="27" spans="2:10" ht="14.15" customHeight="1" x14ac:dyDescent="0.35">
      <c r="B27" s="46" t="s">
        <v>193</v>
      </c>
      <c r="E27" s="9"/>
      <c r="G27" s="9"/>
      <c r="I27" s="9"/>
    </row>
    <row r="28" spans="2:10" ht="14.15" customHeight="1" x14ac:dyDescent="0.35">
      <c r="B28" s="46" t="s">
        <v>194</v>
      </c>
      <c r="H28" s="9"/>
    </row>
    <row r="29" spans="2:10" ht="14.15" customHeight="1" x14ac:dyDescent="0.35">
      <c r="B29" s="46" t="s">
        <v>195</v>
      </c>
      <c r="H29" s="9"/>
    </row>
    <row r="30" spans="2:10" ht="14.15" customHeight="1" x14ac:dyDescent="0.35">
      <c r="B30" s="46" t="s">
        <v>196</v>
      </c>
    </row>
    <row r="31" spans="2:10" ht="14.15" customHeight="1" x14ac:dyDescent="0.35">
      <c r="B31" s="46" t="s">
        <v>197</v>
      </c>
      <c r="E31" s="9"/>
      <c r="H31" s="9"/>
    </row>
    <row r="32" spans="2:10" ht="14.15" customHeight="1" x14ac:dyDescent="0.35">
      <c r="B32" s="46" t="s">
        <v>198</v>
      </c>
      <c r="E32" s="9"/>
      <c r="H32" s="9"/>
      <c r="I32" s="9"/>
    </row>
    <row r="33" spans="2:10" ht="14.15" customHeight="1" x14ac:dyDescent="0.35">
      <c r="B33" s="46" t="s">
        <v>199</v>
      </c>
      <c r="E33" s="9"/>
      <c r="H33" s="9"/>
      <c r="I33" s="9"/>
    </row>
    <row r="34" spans="2:10" ht="14.15" customHeight="1" x14ac:dyDescent="0.35">
      <c r="B34" s="46" t="s">
        <v>200</v>
      </c>
      <c r="C34" s="9">
        <v>46111</v>
      </c>
      <c r="E34" s="9"/>
      <c r="G34" s="9"/>
      <c r="H34" s="9"/>
      <c r="J34" s="9"/>
    </row>
    <row r="35" spans="2:10" ht="14.15" customHeight="1" x14ac:dyDescent="0.35">
      <c r="B35" s="45" t="s">
        <v>201</v>
      </c>
      <c r="E35" s="9"/>
    </row>
    <row r="36" spans="2:10" ht="14.15" customHeight="1" x14ac:dyDescent="0.35">
      <c r="B36" s="46" t="s">
        <v>202</v>
      </c>
      <c r="C36" s="9">
        <v>46114</v>
      </c>
      <c r="E36" s="9"/>
      <c r="H36" s="9"/>
      <c r="I36" s="9"/>
    </row>
    <row r="37" spans="2:10" x14ac:dyDescent="0.35">
      <c r="B37" t="s">
        <v>203</v>
      </c>
      <c r="C37" s="9">
        <v>46112</v>
      </c>
    </row>
    <row r="38" spans="2:10" x14ac:dyDescent="0.35">
      <c r="B38" t="s">
        <v>204</v>
      </c>
    </row>
    <row r="40" spans="2:10" x14ac:dyDescent="0.35">
      <c r="B40" t="s">
        <v>205</v>
      </c>
    </row>
  </sheetData>
  <printOptions gridLine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0B9519E5C1A04F88E898E11DB57DD2" ma:contentTypeVersion="24" ma:contentTypeDescription="Create a new document." ma:contentTypeScope="" ma:versionID="f61da710bcbecdad7397842bac04f466">
  <xsd:schema xmlns:xsd="http://www.w3.org/2001/XMLSchema" xmlns:xs="http://www.w3.org/2001/XMLSchema" xmlns:p="http://schemas.microsoft.com/office/2006/metadata/properties" xmlns:ns1="http://schemas.microsoft.com/sharepoint/v3" xmlns:ns2="85bac514-55f7-43e0-929e-050d6eba5385" xmlns:ns3="c10977b7-92b9-4299-ae05-b29d8274bb62" xmlns:ns4="7f7f8af5-f30c-47bb-85ae-18c987474cbe" targetNamespace="http://schemas.microsoft.com/office/2006/metadata/properties" ma:root="true" ma:fieldsID="9136716617f0daaa2a53f15a76e41245" ns1:_="" ns2:_="" ns3:_="" ns4:_="">
    <xsd:import namespace="http://schemas.microsoft.com/sharepoint/v3"/>
    <xsd:import namespace="85bac514-55f7-43e0-929e-050d6eba5385"/>
    <xsd:import namespace="c10977b7-92b9-4299-ae05-b29d8274bb62"/>
    <xsd:import namespace="7f7f8af5-f30c-47bb-85ae-18c987474cb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k0a592d3203441d2b6523d17a81999b4" minOccurs="0"/>
                <xsd:element ref="ns3:TaxCatchAll" minOccurs="0"/>
                <xsd:element ref="ns3:Expired_x0020_or_x0020_superseded_x0020_date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lcf76f155ced4ddcb4097134ff3c332f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ac514-55f7-43e0-929e-050d6eba538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977b7-92b9-4299-ae05-b29d8274bb62" elementFormDefault="qualified">
    <xsd:import namespace="http://schemas.microsoft.com/office/2006/documentManagement/types"/>
    <xsd:import namespace="http://schemas.microsoft.com/office/infopath/2007/PartnerControls"/>
    <xsd:element name="k0a592d3203441d2b6523d17a81999b4" ma:index="12" ma:taxonomy="true" ma:internalName="k0a592d3203441d2b6523d17a81999b4" ma:taxonomyFieldName="Grounds_x0020_and_x0020_Arboriculture_x0020_Document_x0020_Type" ma:displayName="Grounds and Arboriculture Document Type" ma:default="" ma:fieldId="{40a592d3-2034-41d2-b652-3d17a81999b4}" ma:sspId="09a85e69-29b1-4de8-be92-21c421ab9c31" ma:termSetId="e4815683-6708-4aaf-941f-dcf7227191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1822d823-13df-4aed-abca-56d6421ecc3c}" ma:internalName="TaxCatchAll" ma:showField="CatchAllData" ma:web="85bac514-55f7-43e0-929e-050d6eba53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xpired_x0020_or_x0020_superseded_x0020_date" ma:index="14" nillable="true" ma:displayName="Expired or superseded date" ma:description="The date the record expires or is superseded and from which retention is calculated." ma:format="DateOnly" ma:internalName="Expired_x0020_or_x0020_superseded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7f8af5-f30c-47bb-85ae-18c987474c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09a85e69-29b1-4de8-be92-21c421ab9c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pired_x0020_or_x0020_superseded_x0020_date xmlns="c10977b7-92b9-4299-ae05-b29d8274bb62" xsi:nil="true"/>
    <_dlc_DocId xmlns="85bac514-55f7-43e0-929e-050d6eba5385">NZ4H7DD5NXQ7-1372727561-97490</_dlc_DocId>
    <_dlc_DocIdUrl xmlns="85bac514-55f7-43e0-929e-050d6eba5385">
      <Url>https://derby4.sharepoint.com/sites/HighwaysGroundsandArboriculturalMaintenance/_layouts/15/DocIdRedir.aspx?ID=NZ4H7DD5NXQ7-1372727561-97490</Url>
      <Description>NZ4H7DD5NXQ7-1372727561-97490</Description>
    </_dlc_DocIdUrl>
    <SharedWithUsers xmlns="85bac514-55f7-43e0-929e-050d6eba5385">
      <UserInfo>
        <DisplayName/>
        <AccountId xsi:nil="true"/>
        <AccountType/>
      </UserInfo>
    </SharedWithUsers>
    <lcf76f155ced4ddcb4097134ff3c332f xmlns="7f7f8af5-f30c-47bb-85ae-18c987474cbe">
      <Terms xmlns="http://schemas.microsoft.com/office/infopath/2007/PartnerControls"/>
    </lcf76f155ced4ddcb4097134ff3c332f>
    <TaxCatchAll xmlns="c10977b7-92b9-4299-ae05-b29d8274bb62">
      <Value>3</Value>
    </TaxCatchAll>
    <k0a592d3203441d2b6523d17a81999b4 xmlns="c10977b7-92b9-4299-ae05-b29d8274bb62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 IN USE</TermName>
          <TermId xmlns="http://schemas.microsoft.com/office/infopath/2007/PartnerControls">453f048d-f052-48f5-b002-18fa1dd965e0</TermId>
        </TermInfo>
      </Terms>
    </k0a592d3203441d2b6523d17a81999b4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BB07F3D-FF72-410D-AFCA-23C4DF88D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5bac514-55f7-43e0-929e-050d6eba5385"/>
    <ds:schemaRef ds:uri="c10977b7-92b9-4299-ae05-b29d8274bb62"/>
    <ds:schemaRef ds:uri="7f7f8af5-f30c-47bb-85ae-18c987474c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4075E1-9AC5-4E8E-B093-136AFA18CF5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0A896BF-B236-4D81-AE6E-63015785926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F51C5E2-29A5-4EC6-9658-458F6311FD0D}">
  <ds:schemaRefs>
    <ds:schemaRef ds:uri="http://schemas.microsoft.com/office/2006/metadata/properties"/>
    <ds:schemaRef ds:uri="http://schemas.microsoft.com/office/infopath/2007/PartnerControls"/>
    <ds:schemaRef ds:uri="c10977b7-92b9-4299-ae05-b29d8274bb62"/>
    <ds:schemaRef ds:uri="85bac514-55f7-43e0-929e-050d6eba5385"/>
    <ds:schemaRef ds:uri="7f7f8af5-f30c-47bb-85ae-18c987474cbe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City</vt:lpstr>
      <vt:lpstr>South</vt:lpstr>
      <vt:lpstr>South (old)</vt:lpstr>
      <vt:lpstr>Play Parks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 Smith (DCC)</dc:creator>
  <cp:keywords/>
  <dc:description/>
  <cp:lastModifiedBy>Kyle Fisher</cp:lastModifiedBy>
  <cp:revision/>
  <dcterms:created xsi:type="dcterms:W3CDTF">2025-05-01T07:39:47Z</dcterms:created>
  <dcterms:modified xsi:type="dcterms:W3CDTF">2026-07-03T11:45:48Z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0x010100260B9519E5C1A04F88E898E11DB57DD2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Grounds and Arboriculture Document Type">
    <vt:lpwstr>3;#DOCUMENT IN USE|453f048d-f052-48f5-b002-18fa1dd965e0</vt:lpwstr>
  </property>
  <property fmtid="{D5CDD505-2E9C-101B-9397-08002B2CF9AE}" pid="8" name="Grounds_x0020_and_x0020_Arboriculture_x0020_Document_x0020_Type">
    <vt:lpwstr>3;#DOCUMENT IN USE|453f048d-f052-48f5-b002-18fa1dd965e0</vt:lpwstr>
  </property>
  <property fmtid="{D5CDD505-2E9C-101B-9397-08002B2CF9AE}" pid="9" name="_dlc_DocIdItemGuid">
    <vt:lpwstr>86a539a4-f1d8-4705-a25c-68e438f86efa</vt:lpwstr>
  </property>
  <property fmtid="{D5CDD505-2E9C-101B-9397-08002B2CF9AE}" pid="10" name="_activity">
    <vt:lpwstr>{"FileActivityType":"9","FileActivityTimeStamp":"2025-05-01T08:22:33.753Z","FileActivityUsersOnPage":[{"DisplayName":"Karl Smith (DCC)","Id":"karl.smith@derby.gov.uk"},{"DisplayName":"Lee Wheatley","Id":"lee.wheatley2@derby.gov.uk"},{"DisplayName":"Lewis Webb","Id":"lewis.webb@derby.gov.uk"}],"FileActivityNavigationId":null}</vt:lpwstr>
  </property>
</Properties>
</file>